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75" yWindow="-15" windowWidth="13140" windowHeight="1014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List1!$A$1:$H$587</definedName>
  </definedNames>
  <calcPr calcId="145621"/>
</workbook>
</file>

<file path=xl/calcChain.xml><?xml version="1.0" encoding="utf-8"?>
<calcChain xmlns="http://schemas.openxmlformats.org/spreadsheetml/2006/main">
  <c r="C199" i="1" l="1"/>
  <c r="D162" i="1"/>
  <c r="E162" i="1"/>
  <c r="D4" i="1"/>
  <c r="G4" i="1" s="1"/>
  <c r="E4" i="1"/>
  <c r="C162" i="1"/>
  <c r="C195" i="1"/>
  <c r="F195" i="1" s="1"/>
  <c r="H584" i="1"/>
  <c r="G584" i="1"/>
  <c r="F584" i="1"/>
  <c r="H583" i="1"/>
  <c r="G583" i="1"/>
  <c r="F583" i="1"/>
  <c r="H582" i="1"/>
  <c r="G582" i="1"/>
  <c r="F582" i="1"/>
  <c r="H581" i="1"/>
  <c r="G581" i="1"/>
  <c r="F581" i="1"/>
  <c r="H580" i="1"/>
  <c r="G580" i="1"/>
  <c r="F580" i="1"/>
  <c r="H579" i="1"/>
  <c r="G579" i="1"/>
  <c r="F579" i="1"/>
  <c r="H578" i="1"/>
  <c r="G578" i="1"/>
  <c r="F578" i="1"/>
  <c r="H577" i="1"/>
  <c r="G577" i="1"/>
  <c r="F577" i="1"/>
  <c r="H576" i="1"/>
  <c r="G576" i="1"/>
  <c r="F576" i="1"/>
  <c r="H575" i="1"/>
  <c r="G575" i="1"/>
  <c r="F575" i="1"/>
  <c r="H574" i="1"/>
  <c r="G574" i="1"/>
  <c r="F574" i="1"/>
  <c r="H573" i="1"/>
  <c r="G573" i="1"/>
  <c r="F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C4" i="1"/>
  <c r="H4" i="1" l="1"/>
  <c r="F4" i="1"/>
</calcChain>
</file>

<file path=xl/sharedStrings.xml><?xml version="1.0" encoding="utf-8"?>
<sst xmlns="http://schemas.openxmlformats.org/spreadsheetml/2006/main" count="1167" uniqueCount="475">
  <si>
    <t>(HRK)</t>
  </si>
  <si>
    <t>Plan
2017.</t>
  </si>
  <si>
    <t>Indeks
2017./
2016.</t>
  </si>
  <si>
    <t>Indeks
2017./
Plan 2017.</t>
  </si>
  <si>
    <t>Razlika
2017. - 2016.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</si>
  <si>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</si>
  <si>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</si>
  <si>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</si>
  <si>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</si>
  <si>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</si>
  <si>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</si>
  <si>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</si>
  <si>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 PO PRESTANKU OBNAŠANJA DUŽNOSTI</t>
  </si>
  <si>
    <t>Ured predsjednika Republike Hrvatske po prestanku obnašanja dužnosti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</si>
  <si>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</si>
  <si>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</si>
  <si>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</si>
  <si>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</si>
  <si>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</si>
  <si>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</si>
  <si>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</si>
  <si>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</si>
  <si>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</si>
  <si>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</si>
  <si>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</si>
  <si>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</si>
  <si>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</si>
  <si>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</si>
  <si>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</si>
  <si>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</si>
  <si>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</si>
  <si>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</si>
  <si>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</si>
  <si>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</si>
  <si>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</si>
  <si>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Digitalni informacijsko-dokumentacijski ured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</si>
  <si>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</si>
  <si>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</si>
  <si>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</si>
  <si>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</si>
  <si>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</si>
  <si>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</si>
  <si>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</si>
  <si>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</si>
  <si>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</si>
  <si>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</si>
  <si>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</si>
  <si>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</si>
  <si>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</si>
  <si>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DRŽAVNI URED ZA UPRAVLJANJE DRŽAVNOM IMOVINOM</t>
  </si>
  <si>
    <t>Državni ured za upravljanje državnom imovinom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</si>
  <si>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</si>
  <si>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</si>
  <si>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</si>
  <si>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</si>
  <si>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</si>
  <si>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</si>
  <si>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</si>
  <si>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</si>
  <si>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</si>
  <si>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</si>
  <si>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</si>
  <si>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</si>
  <si>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</si>
  <si>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</si>
  <si>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</si>
  <si>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</si>
  <si>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</si>
  <si>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</si>
  <si>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</si>
  <si>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</si>
  <si>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</si>
  <si>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</si>
  <si>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</si>
  <si>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</si>
  <si>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</si>
  <si>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</si>
  <si>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</si>
  <si>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</si>
  <si>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</si>
  <si>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</si>
  <si>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</si>
  <si>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</si>
  <si>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</si>
  <si>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</si>
  <si>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Centar za praćenje poslovanja energetskog sektora i inv.</t>
  </si>
  <si>
    <t>MINISTARSTVO PODUZETNIŠTVA I OBRTA</t>
  </si>
  <si>
    <t>Ministarstvo poduzetništva i obrta</t>
  </si>
  <si>
    <t>Hrvatska agencija za malo gospodarstvo i investicije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</si>
  <si>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</si>
  <si>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</si>
  <si>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</si>
  <si>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</si>
  <si>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</si>
  <si>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</si>
  <si>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</si>
  <si>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</si>
  <si>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</si>
  <si>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</si>
  <si>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</si>
  <si>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</si>
  <si>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</si>
  <si>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</si>
  <si>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</si>
  <si>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</si>
  <si>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</si>
  <si>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</si>
  <si>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</si>
  <si>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</si>
  <si>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</si>
  <si>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</si>
  <si>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</si>
  <si>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</si>
  <si>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</si>
  <si>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</si>
  <si>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</si>
  <si>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</si>
  <si>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</si>
  <si>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</si>
  <si>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</si>
  <si>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</si>
  <si>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</si>
  <si>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</si>
  <si>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</si>
  <si>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</si>
  <si>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</si>
  <si>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</si>
  <si>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</si>
  <si>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</si>
  <si>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</si>
  <si>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</si>
  <si>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</si>
  <si>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</si>
  <si>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</si>
  <si>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Agencija za zaštitu okoliša</t>
  </si>
  <si>
    <t>Nacionalni parkovi i parkovi prirode</t>
  </si>
  <si>
    <t>Državni hidrometeorološki zavod</t>
  </si>
  <si>
    <t>Državni zavod za zaštitu prirode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</si>
  <si>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</si>
  <si>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</si>
  <si>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</si>
  <si>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</si>
  <si>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</si>
  <si>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</si>
  <si>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</si>
  <si>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</si>
  <si>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</si>
  <si>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</si>
  <si>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</si>
  <si>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</si>
  <si>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</si>
  <si>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</si>
  <si>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</si>
  <si>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</si>
  <si>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</si>
  <si>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</si>
  <si>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</si>
  <si>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</si>
  <si>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</si>
  <si>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</si>
  <si>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</si>
  <si>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</si>
  <si>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</si>
  <si>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</si>
  <si>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</si>
  <si>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</si>
  <si>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</si>
  <si>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</si>
  <si>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</si>
  <si>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</si>
  <si>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</si>
  <si>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</si>
  <si>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</si>
  <si>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</si>
  <si>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</si>
  <si>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</si>
  <si>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</si>
  <si>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</si>
  <si>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</si>
  <si>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</si>
  <si>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</si>
  <si>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</si>
  <si>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</si>
  <si>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</si>
  <si>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</si>
  <si>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</si>
  <si>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</si>
  <si>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</si>
  <si>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</si>
  <si>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</si>
  <si>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</si>
  <si>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</si>
  <si>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</si>
  <si>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</si>
  <si>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</si>
  <si>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</si>
  <si>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</si>
  <si>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</si>
  <si>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</si>
  <si>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</si>
  <si>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</si>
  <si>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</si>
  <si>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</si>
  <si>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</si>
  <si>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</si>
  <si>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</si>
  <si>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</si>
  <si>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</si>
  <si>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</si>
  <si>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</si>
  <si>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</si>
  <si>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</si>
  <si>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</si>
  <si>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</si>
  <si>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</si>
  <si>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</si>
  <si>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</si>
  <si>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</si>
  <si>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</si>
  <si>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</si>
  <si>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</si>
  <si>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</si>
  <si>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</si>
  <si>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</si>
  <si>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</si>
  <si>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</si>
  <si>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</si>
  <si>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</si>
  <si>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</si>
  <si>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</si>
  <si>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</si>
  <si>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</si>
  <si>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</si>
  <si>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</si>
  <si>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</si>
  <si>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</si>
  <si>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</si>
  <si>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</si>
  <si>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</si>
  <si>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</si>
  <si>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</si>
  <si>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</si>
  <si>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</si>
  <si>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</si>
  <si>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</si>
  <si>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013</t>
  </si>
  <si>
    <t>01305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</si>
  <si>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</si>
  <si>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</si>
  <si>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</si>
  <si>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</si>
  <si>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</si>
  <si>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</si>
  <si>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</si>
  <si>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</si>
  <si>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</si>
  <si>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</si>
  <si>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</si>
  <si>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</si>
  <si>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</si>
  <si>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</si>
  <si>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</si>
  <si>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</si>
  <si>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</si>
  <si>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</si>
  <si>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</si>
  <si>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</si>
  <si>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</si>
  <si>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02097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</si>
  <si>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</si>
  <si>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</si>
  <si>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</si>
  <si>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</si>
  <si>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</si>
  <si>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</si>
  <si>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</si>
  <si>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</si>
  <si>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49286</t>
  </si>
  <si>
    <t>49294</t>
  </si>
  <si>
    <t>027</t>
  </si>
  <si>
    <t>028</t>
  </si>
  <si>
    <t>02805</t>
  </si>
  <si>
    <t>029</t>
  </si>
  <si>
    <t>02905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</si>
  <si>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</si>
  <si>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</si>
  <si>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</si>
  <si>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</si>
  <si>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</si>
  <si>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</si>
  <si>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</si>
  <si>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</si>
  <si>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</si>
  <si>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</si>
  <si>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</si>
  <si>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</si>
  <si>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</si>
  <si>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</si>
  <si>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</si>
  <si>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</si>
  <si>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</si>
  <si>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</si>
  <si>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</si>
  <si>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</si>
  <si>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</si>
  <si>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</si>
  <si>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</si>
  <si>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</si>
  <si>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</si>
  <si>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</si>
  <si>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</si>
  <si>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</si>
  <si>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</si>
  <si>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</si>
  <si>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</si>
  <si>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</si>
  <si>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</si>
  <si>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47797</t>
  </si>
  <si>
    <t>49235</t>
  </si>
  <si>
    <t>051</t>
  </si>
  <si>
    <t>05105</t>
  </si>
  <si>
    <t>05110</t>
  </si>
  <si>
    <t>05115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</si>
  <si>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</si>
  <si>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</si>
  <si>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</si>
  <si>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</si>
  <si>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</si>
  <si>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</si>
  <si>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</si>
  <si>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</si>
  <si>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</si>
  <si>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</si>
  <si>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</si>
  <si>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</si>
  <si>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</si>
  <si>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</si>
  <si>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</si>
  <si>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</si>
  <si>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</si>
  <si>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</si>
  <si>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</si>
  <si>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</si>
  <si>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</si>
  <si>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</si>
  <si>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</si>
  <si>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</si>
  <si>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</si>
  <si>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</si>
  <si>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</si>
  <si>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</si>
  <si>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</si>
  <si>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</si>
  <si>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</si>
  <si>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</si>
  <si>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</si>
  <si>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</si>
  <si>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</si>
  <si>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</si>
  <si>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</si>
  <si>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</si>
  <si>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</si>
  <si>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</si>
  <si>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</si>
  <si>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</si>
  <si>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</si>
  <si>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</si>
  <si>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</si>
  <si>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07710</t>
  </si>
  <si>
    <t>07715</t>
  </si>
  <si>
    <t>07720</t>
  </si>
  <si>
    <t>07725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</si>
  <si>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</si>
  <si>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</si>
  <si>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</si>
  <si>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</si>
  <si>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</si>
  <si>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</si>
  <si>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</si>
  <si>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</si>
  <si>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</si>
  <si>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</si>
  <si>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</si>
  <si>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</si>
  <si>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</si>
  <si>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</si>
  <si>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</si>
  <si>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</si>
  <si>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</si>
  <si>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</si>
  <si>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</si>
  <si>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</si>
  <si>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</si>
  <si>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</si>
  <si>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</si>
  <si>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</si>
  <si>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</si>
  <si>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</si>
  <si>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</si>
  <si>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</si>
  <si>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</si>
  <si>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</si>
  <si>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</si>
  <si>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</si>
  <si>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</si>
  <si>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</si>
  <si>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</si>
  <si>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</si>
  <si>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</si>
  <si>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</si>
  <si>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</si>
  <si>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</si>
  <si>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</si>
  <si>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</si>
  <si>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</si>
  <si>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</si>
  <si>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</si>
  <si>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</si>
  <si>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</si>
  <si>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</si>
  <si>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</si>
  <si>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</si>
  <si>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</si>
  <si>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</si>
  <si>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</si>
  <si>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</si>
  <si>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</si>
  <si>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</si>
  <si>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</si>
  <si>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</si>
  <si>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</si>
  <si>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</si>
  <si>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</si>
  <si>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</si>
  <si>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</si>
  <si>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</si>
  <si>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</si>
  <si>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</si>
  <si>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</si>
  <si>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</si>
  <si>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</si>
  <si>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</si>
  <si>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</si>
  <si>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</si>
  <si>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</si>
  <si>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</si>
  <si>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</si>
  <si>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</si>
  <si>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</si>
  <si>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</si>
  <si>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</si>
  <si>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</si>
  <si>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</si>
  <si>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</si>
  <si>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</si>
  <si>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</si>
  <si>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</si>
  <si>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</si>
  <si>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</si>
  <si>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</si>
  <si>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</si>
  <si>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</si>
  <si>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</si>
  <si>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</si>
  <si>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</si>
  <si>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</si>
  <si>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</si>
  <si>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</si>
  <si>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</si>
  <si>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</si>
  <si>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</si>
  <si>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</si>
  <si>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Mjesečni izvještaj po organizacijskoj klasifikaciji Državnog proračuna i računima 3 i 4 ekonomske klasifikacije za razdoblje siječanj-studeni 2016. i 2017. godine</t>
  </si>
  <si>
    <t>Siječanj- studeni
2016.</t>
  </si>
  <si>
    <t>Siječanj- studeni
2017.*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</si>
</sst>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</cols>
  <sheetData>
    <row r="1" spans="1:10" ht="12.75" customHeight="1" x14ac:dyDescent="0.25">
      <c r="A1" s="4" t="s">
        <v>472</v>
      </c>
      <c r="B1" s="2"/>
      <c r="C1" s="1"/>
      <c r="D1" s="1"/>
      <c r="E1" s="1"/>
      <c r="F1" s="3"/>
      <c r="G1" s="3"/>
      <c r="H1" s="1"/>
    </row>
    <row r="2" spans="1:10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0" ht="42" customHeight="1" x14ac:dyDescent="0.25">
      <c r="A3" s="7"/>
      <c r="B3" s="8" t="s">
        <v>0</v>
      </c>
      <c r="C3" s="9" t="s">
        <v>473</v>
      </c>
      <c r="D3" s="9" t="s">
        <v>1</v>
      </c>
      <c r="E3" s="9" t="s">
        <v>474</v>
      </c>
      <c r="F3" s="10" t="s">
        <v>2</v>
      </c>
      <c r="G3" s="10" t="s">
        <v>3</v>
      </c>
      <c r="H3" s="11" t="s">
        <v>4</v>
      </c>
    </row>
    <row r="4" spans="1:10" ht="12.75" customHeight="1" x14ac:dyDescent="0.25">
      <c r="A4" s="12"/>
      <c r="B4" s="13" t="s">
        <v>5</v>
      </c>
      <c r="C4" s="14">
        <f>+C5+C9+C13+C16+C20+C24+C28+C77+C100+C101+C105+C109+C113+C120+C124+C128+C132+C148+C158+C162+C195+C204+C208+C212+C242+C264+C277+C299+C317+C346+C389+C411+C415+C425+C483+C490+C494+C542+C546+C550+C554+C558+C562+C566+C570+C571+C572+C573+C577+C581</f>
        <v>107721083750.38</v>
      </c>
      <c r="D4" s="14">
        <f t="shared" ref="D4:E4" si="0">+D5+D9+D13+D16+D20+D24+D28+D77+D100+D101+D105+D109+D113+D120+D124+D128+D132+D148+D158+D162+D195+D204+D208+D212+D242+D264+D277+D299+D317+D346+D389+D411+D415+D425+D483+D490+D494+D542+D546+D550+D554+D558+D562+D566+D570+D571+D572+D573+D577+D581</f>
        <v>126779474111</v>
      </c>
      <c r="E4" s="14">
        <f t="shared" si="0"/>
        <v>110155359228.29001</v>
      </c>
      <c r="F4" s="15">
        <f t="shared" ref="F4:F66" si="1">IF(C4=0,"x",E4/C4*100)</f>
        <v>102.2597948267499</v>
      </c>
      <c r="G4" s="15">
        <f t="shared" ref="G4:G66" si="2">IF(D4=0,"x",E4/D4*100)</f>
        <v>86.887376683582886</v>
      </c>
      <c r="H4" s="40">
        <f>+H5+H9+H13+H16+H20+H24+H28+H77+H100+H101+H105+H109+H113+H120+H124+H128+H132+H148+H158+H162+H195+H204+H208+H212+H242+H264+H277+H299+H317+H346+H389+H411+H415+H425+H483+H490+H494+H542+H546+H550+H554+H558+H562+H566+H570+H571+H572+H573+H577+H581</f>
        <v>2434275477.9100022</v>
      </c>
      <c r="J4" s="39"/>
    </row>
    <row r="5" spans="1:10" ht="12.75" customHeight="1" x14ac:dyDescent="0.25">
      <c r="A5" s="16" t="s">
        <v>239</v>
      </c>
      <c r="B5" s="17" t="s">
        <v>6</v>
      </c>
      <c r="C5" s="18">
        <v>108007338.17</v>
      </c>
      <c r="D5" s="18">
        <v>136781920</v>
      </c>
      <c r="E5" s="18">
        <v>110364968.81999999</v>
      </c>
      <c r="F5" s="19">
        <f t="shared" si="1"/>
        <v>102.18284302709984</v>
      </c>
      <c r="G5" s="19">
        <f t="shared" si="2"/>
        <v>80.686810669129358</v>
      </c>
      <c r="H5" s="20">
        <f t="shared" ref="H5:H67" si="3">+E5-C5</f>
        <v>2357630.6499999911</v>
      </c>
      <c r="J5" s="39"/>
    </row>
    <row r="6" spans="1:10" ht="12.75" customHeight="1" x14ac:dyDescent="0.25">
      <c r="A6" s="22" t="s">
        <v>240</v>
      </c>
      <c r="B6" s="17" t="s">
        <v>7</v>
      </c>
      <c r="C6" s="18">
        <v>108007338.17</v>
      </c>
      <c r="D6" s="18">
        <v>136781920</v>
      </c>
      <c r="E6" s="18">
        <v>110364968.81999999</v>
      </c>
      <c r="F6" s="19">
        <f t="shared" si="1"/>
        <v>102.18284302709984</v>
      </c>
      <c r="G6" s="19">
        <f t="shared" si="2"/>
        <v>80.686810669129358</v>
      </c>
      <c r="H6" s="20">
        <f t="shared" si="3"/>
        <v>2357630.6499999911</v>
      </c>
      <c r="J6" s="39"/>
    </row>
    <row r="7" spans="1:10" ht="12.75" customHeight="1" x14ac:dyDescent="0.25">
      <c r="A7" s="24" t="s">
        <v>241</v>
      </c>
      <c r="B7" s="25" t="s">
        <v>8</v>
      </c>
      <c r="C7" s="26">
        <v>107582765.91</v>
      </c>
      <c r="D7" s="26">
        <v>133680920</v>
      </c>
      <c r="E7" s="26">
        <v>109311169.77</v>
      </c>
      <c r="F7" s="27">
        <f t="shared" si="1"/>
        <v>101.60658061296353</v>
      </c>
      <c r="G7" s="27">
        <f t="shared" si="2"/>
        <v>81.770210565576591</v>
      </c>
      <c r="H7" s="28">
        <f t="shared" si="3"/>
        <v>1728403.8599999994</v>
      </c>
      <c r="J7" s="39"/>
    </row>
    <row r="8" spans="1:10" ht="12.75" customHeight="1" x14ac:dyDescent="0.25">
      <c r="A8" s="24" t="s">
        <v>242</v>
      </c>
      <c r="B8" s="25" t="s">
        <v>9</v>
      </c>
      <c r="C8" s="26">
        <v>424572.26</v>
      </c>
      <c r="D8" s="26">
        <v>3101000</v>
      </c>
      <c r="E8" s="26">
        <v>1053799.05</v>
      </c>
      <c r="F8" s="27">
        <f t="shared" si="1"/>
        <v>248.20252034365126</v>
      </c>
      <c r="G8" s="27">
        <f t="shared" si="2"/>
        <v>33.982555627217025</v>
      </c>
      <c r="H8" s="28">
        <f t="shared" si="3"/>
        <v>629226.79</v>
      </c>
      <c r="J8" s="39"/>
    </row>
    <row r="9" spans="1:10" ht="12.75" customHeight="1" x14ac:dyDescent="0.25">
      <c r="A9" s="16" t="s">
        <v>243</v>
      </c>
      <c r="B9" s="17" t="s">
        <v>10</v>
      </c>
      <c r="C9" s="18">
        <v>32957819.73</v>
      </c>
      <c r="D9" s="18">
        <v>18106451</v>
      </c>
      <c r="E9" s="18">
        <v>14859075.35</v>
      </c>
      <c r="F9" s="19">
        <f t="shared" si="1"/>
        <v>45.085128420902372</v>
      </c>
      <c r="G9" s="19">
        <f t="shared" si="2"/>
        <v>82.065090226682187</v>
      </c>
      <c r="H9" s="20">
        <f t="shared" si="3"/>
        <v>-18098744.380000003</v>
      </c>
      <c r="J9" s="39"/>
    </row>
    <row r="10" spans="1:10" ht="12.75" customHeight="1" x14ac:dyDescent="0.25">
      <c r="A10" s="22" t="s">
        <v>244</v>
      </c>
      <c r="B10" s="17" t="s">
        <v>11</v>
      </c>
      <c r="C10" s="18">
        <v>32957819.73</v>
      </c>
      <c r="D10" s="18">
        <v>18106451</v>
      </c>
      <c r="E10" s="18">
        <v>14859075.35</v>
      </c>
      <c r="F10" s="19">
        <f t="shared" si="1"/>
        <v>45.085128420902372</v>
      </c>
      <c r="G10" s="19">
        <f t="shared" si="2"/>
        <v>82.065090226682187</v>
      </c>
      <c r="H10" s="20">
        <f t="shared" si="3"/>
        <v>-18098744.380000003</v>
      </c>
      <c r="J10" s="39"/>
    </row>
    <row r="11" spans="1:10" ht="12.75" customHeight="1" x14ac:dyDescent="0.25">
      <c r="A11" s="24" t="s">
        <v>241</v>
      </c>
      <c r="B11" s="25" t="s">
        <v>8</v>
      </c>
      <c r="C11" s="26">
        <v>32844187.52</v>
      </c>
      <c r="D11" s="26">
        <v>17038451</v>
      </c>
      <c r="E11" s="26">
        <v>14719141.609999999</v>
      </c>
      <c r="F11" s="27">
        <f t="shared" si="1"/>
        <v>44.815057766422107</v>
      </c>
      <c r="G11" s="27">
        <f t="shared" si="2"/>
        <v>86.387792000575629</v>
      </c>
      <c r="H11" s="28">
        <f t="shared" si="3"/>
        <v>-18125045.91</v>
      </c>
      <c r="J11" s="39"/>
    </row>
    <row r="12" spans="1:10" ht="12.75" customHeight="1" x14ac:dyDescent="0.25">
      <c r="A12" s="24" t="s">
        <v>242</v>
      </c>
      <c r="B12" s="25" t="s">
        <v>9</v>
      </c>
      <c r="C12" s="26">
        <v>113632.21</v>
      </c>
      <c r="D12" s="26">
        <v>1068000</v>
      </c>
      <c r="E12" s="26">
        <v>139933.74</v>
      </c>
      <c r="F12" s="27">
        <f t="shared" si="1"/>
        <v>123.14619243962603</v>
      </c>
      <c r="G12" s="27">
        <f t="shared" si="2"/>
        <v>13.10241011235955</v>
      </c>
      <c r="H12" s="28">
        <f t="shared" si="3"/>
        <v>26301.529999999984</v>
      </c>
      <c r="J12" s="39"/>
    </row>
    <row r="13" spans="1:10" ht="25.5" x14ac:dyDescent="0.25">
      <c r="A13" s="16" t="s">
        <v>245</v>
      </c>
      <c r="B13" s="17" t="s">
        <v>12</v>
      </c>
      <c r="C13" s="18">
        <v>265093.77</v>
      </c>
      <c r="D13" s="18">
        <v>0</v>
      </c>
      <c r="E13" s="18"/>
      <c r="F13" s="19">
        <f t="shared" si="1"/>
        <v>0</v>
      </c>
      <c r="G13" s="19" t="str">
        <f t="shared" si="2"/>
        <v>x</v>
      </c>
      <c r="H13" s="20">
        <f t="shared" si="3"/>
        <v>-265093.77</v>
      </c>
      <c r="J13" s="39"/>
    </row>
    <row r="14" spans="1:10" ht="25.5" x14ac:dyDescent="0.25">
      <c r="A14" s="22" t="s">
        <v>246</v>
      </c>
      <c r="B14" s="17" t="s">
        <v>13</v>
      </c>
      <c r="C14" s="18">
        <v>265093.77</v>
      </c>
      <c r="D14" s="18">
        <v>0</v>
      </c>
      <c r="E14" s="18"/>
      <c r="F14" s="19">
        <f t="shared" si="1"/>
        <v>0</v>
      </c>
      <c r="G14" s="19" t="str">
        <f t="shared" si="2"/>
        <v>x</v>
      </c>
      <c r="H14" s="20">
        <f t="shared" si="3"/>
        <v>-265093.77</v>
      </c>
      <c r="J14" s="39"/>
    </row>
    <row r="15" spans="1:10" ht="12.75" customHeight="1" x14ac:dyDescent="0.25">
      <c r="A15" s="24" t="s">
        <v>241</v>
      </c>
      <c r="B15" s="25" t="s">
        <v>8</v>
      </c>
      <c r="C15" s="26">
        <v>265093.77</v>
      </c>
      <c r="D15" s="26">
        <v>0</v>
      </c>
      <c r="E15" s="26"/>
      <c r="F15" s="27">
        <f t="shared" si="1"/>
        <v>0</v>
      </c>
      <c r="G15" s="27" t="str">
        <f t="shared" si="2"/>
        <v>x</v>
      </c>
      <c r="H15" s="28">
        <f t="shared" si="3"/>
        <v>-265093.77</v>
      </c>
      <c r="J15" s="39"/>
    </row>
    <row r="16" spans="1:10" ht="12.75" customHeight="1" x14ac:dyDescent="0.25">
      <c r="A16" s="16" t="s">
        <v>247</v>
      </c>
      <c r="B16" s="17" t="s">
        <v>14</v>
      </c>
      <c r="C16" s="18">
        <v>29463071.5</v>
      </c>
      <c r="D16" s="18">
        <v>37322526</v>
      </c>
      <c r="E16" s="18">
        <v>29262693.5</v>
      </c>
      <c r="F16" s="19">
        <f t="shared" si="1"/>
        <v>99.319901185455151</v>
      </c>
      <c r="G16" s="19">
        <f t="shared" si="2"/>
        <v>78.404911553950015</v>
      </c>
      <c r="H16" s="20">
        <f t="shared" si="3"/>
        <v>-200378</v>
      </c>
      <c r="J16" s="39"/>
    </row>
    <row r="17" spans="1:10" ht="12.75" customHeight="1" x14ac:dyDescent="0.25">
      <c r="A17" s="22" t="s">
        <v>248</v>
      </c>
      <c r="B17" s="17" t="s">
        <v>15</v>
      </c>
      <c r="C17" s="18">
        <v>29463071.5</v>
      </c>
      <c r="D17" s="18">
        <v>37322526</v>
      </c>
      <c r="E17" s="18">
        <v>29262693.5</v>
      </c>
      <c r="F17" s="19">
        <f t="shared" si="1"/>
        <v>99.319901185455151</v>
      </c>
      <c r="G17" s="19">
        <f t="shared" si="2"/>
        <v>78.404911553950015</v>
      </c>
      <c r="H17" s="20">
        <f t="shared" si="3"/>
        <v>-200378</v>
      </c>
      <c r="J17" s="39"/>
    </row>
    <row r="18" spans="1:10" ht="12.75" customHeight="1" x14ac:dyDescent="0.25">
      <c r="A18" s="24" t="s">
        <v>241</v>
      </c>
      <c r="B18" s="25" t="s">
        <v>8</v>
      </c>
      <c r="C18" s="26">
        <v>29084957.379999999</v>
      </c>
      <c r="D18" s="26">
        <v>36059026</v>
      </c>
      <c r="E18" s="26">
        <v>28746191.32</v>
      </c>
      <c r="F18" s="27">
        <f t="shared" si="1"/>
        <v>98.835253373164818</v>
      </c>
      <c r="G18" s="27">
        <f t="shared" si="2"/>
        <v>79.719821938618082</v>
      </c>
      <c r="H18" s="28">
        <f t="shared" si="3"/>
        <v>-338766.05999999866</v>
      </c>
      <c r="J18" s="39"/>
    </row>
    <row r="19" spans="1:10" ht="12.75" customHeight="1" x14ac:dyDescent="0.25">
      <c r="A19" s="24" t="s">
        <v>242</v>
      </c>
      <c r="B19" s="25" t="s">
        <v>9</v>
      </c>
      <c r="C19" s="26">
        <v>378114.12</v>
      </c>
      <c r="D19" s="26">
        <v>1263500</v>
      </c>
      <c r="E19" s="26">
        <v>516502.18</v>
      </c>
      <c r="F19" s="27">
        <f t="shared" si="1"/>
        <v>136.59954830568083</v>
      </c>
      <c r="G19" s="27">
        <f t="shared" si="2"/>
        <v>40.878684606252477</v>
      </c>
      <c r="H19" s="28">
        <f t="shared" si="3"/>
        <v>138388.06</v>
      </c>
      <c r="J19" s="39"/>
    </row>
    <row r="20" spans="1:10" ht="12.75" customHeight="1" x14ac:dyDescent="0.25">
      <c r="A20" s="16" t="s">
        <v>249</v>
      </c>
      <c r="B20" s="17" t="s">
        <v>16</v>
      </c>
      <c r="C20" s="18">
        <v>24398547.719999999</v>
      </c>
      <c r="D20" s="18">
        <v>30647785</v>
      </c>
      <c r="E20" s="18">
        <v>26467579.960000001</v>
      </c>
      <c r="F20" s="19">
        <f t="shared" si="1"/>
        <v>108.48014506332267</v>
      </c>
      <c r="G20" s="19">
        <f t="shared" si="2"/>
        <v>86.36049867877891</v>
      </c>
      <c r="H20" s="20">
        <f t="shared" si="3"/>
        <v>2069032.2400000021</v>
      </c>
      <c r="J20" s="39"/>
    </row>
    <row r="21" spans="1:10" ht="12.75" customHeight="1" x14ac:dyDescent="0.25">
      <c r="A21" s="22" t="s">
        <v>250</v>
      </c>
      <c r="B21" s="17" t="s">
        <v>17</v>
      </c>
      <c r="C21" s="18">
        <v>24398547.719999999</v>
      </c>
      <c r="D21" s="18">
        <v>30647785</v>
      </c>
      <c r="E21" s="18">
        <v>26467579.960000001</v>
      </c>
      <c r="F21" s="19">
        <f t="shared" si="1"/>
        <v>108.48014506332267</v>
      </c>
      <c r="G21" s="19">
        <f t="shared" si="2"/>
        <v>86.36049867877891</v>
      </c>
      <c r="H21" s="20">
        <f t="shared" si="3"/>
        <v>2069032.2400000021</v>
      </c>
      <c r="J21" s="39"/>
    </row>
    <row r="22" spans="1:10" ht="12.75" customHeight="1" x14ac:dyDescent="0.25">
      <c r="A22" s="24" t="s">
        <v>241</v>
      </c>
      <c r="B22" s="25" t="s">
        <v>8</v>
      </c>
      <c r="C22" s="26">
        <v>24049254.350000001</v>
      </c>
      <c r="D22" s="26">
        <v>30271785</v>
      </c>
      <c r="E22" s="26">
        <v>26199723.75</v>
      </c>
      <c r="F22" s="27">
        <f t="shared" si="1"/>
        <v>108.94193794411757</v>
      </c>
      <c r="G22" s="27">
        <f t="shared" si="2"/>
        <v>86.54832792317994</v>
      </c>
      <c r="H22" s="28">
        <f t="shared" si="3"/>
        <v>2150469.3999999985</v>
      </c>
      <c r="J22" s="39"/>
    </row>
    <row r="23" spans="1:10" ht="12.75" customHeight="1" x14ac:dyDescent="0.25">
      <c r="A23" s="24" t="s">
        <v>242</v>
      </c>
      <c r="B23" s="25" t="s">
        <v>9</v>
      </c>
      <c r="C23" s="26">
        <v>349293.37</v>
      </c>
      <c r="D23" s="26">
        <v>376000</v>
      </c>
      <c r="E23" s="26">
        <v>267856.21000000002</v>
      </c>
      <c r="F23" s="27">
        <f t="shared" si="1"/>
        <v>76.685168687856859</v>
      </c>
      <c r="G23" s="27">
        <f t="shared" si="2"/>
        <v>71.238353723404259</v>
      </c>
      <c r="H23" s="28">
        <f t="shared" si="3"/>
        <v>-81437.159999999974</v>
      </c>
      <c r="J23" s="39"/>
    </row>
    <row r="24" spans="1:10" ht="12.75" customHeight="1" x14ac:dyDescent="0.25">
      <c r="A24" s="16" t="s">
        <v>251</v>
      </c>
      <c r="B24" s="17" t="s">
        <v>18</v>
      </c>
      <c r="C24" s="18">
        <v>9050419.4700000007</v>
      </c>
      <c r="D24" s="18">
        <v>11700805</v>
      </c>
      <c r="E24" s="18">
        <v>9572169.6999999993</v>
      </c>
      <c r="F24" s="19">
        <f t="shared" si="1"/>
        <v>105.76492870556417</v>
      </c>
      <c r="G24" s="19">
        <f t="shared" si="2"/>
        <v>81.807787583845723</v>
      </c>
      <c r="H24" s="20">
        <f t="shared" si="3"/>
        <v>521750.22999999858</v>
      </c>
      <c r="J24" s="39"/>
    </row>
    <row r="25" spans="1:10" ht="12.75" customHeight="1" x14ac:dyDescent="0.25">
      <c r="A25" s="22" t="s">
        <v>252</v>
      </c>
      <c r="B25" s="17" t="s">
        <v>19</v>
      </c>
      <c r="C25" s="18">
        <v>9050419.4700000007</v>
      </c>
      <c r="D25" s="18">
        <v>11700805</v>
      </c>
      <c r="E25" s="18">
        <v>9572169.6999999993</v>
      </c>
      <c r="F25" s="19">
        <f t="shared" si="1"/>
        <v>105.76492870556417</v>
      </c>
      <c r="G25" s="19">
        <f t="shared" si="2"/>
        <v>81.807787583845723</v>
      </c>
      <c r="H25" s="20">
        <f t="shared" si="3"/>
        <v>521750.22999999858</v>
      </c>
      <c r="J25" s="39"/>
    </row>
    <row r="26" spans="1:10" ht="12.75" customHeight="1" x14ac:dyDescent="0.25">
      <c r="A26" s="24" t="s">
        <v>241</v>
      </c>
      <c r="B26" s="25" t="s">
        <v>8</v>
      </c>
      <c r="C26" s="26">
        <v>8983964.8699999992</v>
      </c>
      <c r="D26" s="26">
        <v>11332805</v>
      </c>
      <c r="E26" s="26">
        <v>9495561.8200000003</v>
      </c>
      <c r="F26" s="27">
        <f t="shared" si="1"/>
        <v>105.69455643919945</v>
      </c>
      <c r="G26" s="27">
        <f t="shared" si="2"/>
        <v>83.788275012232191</v>
      </c>
      <c r="H26" s="28">
        <f t="shared" si="3"/>
        <v>511596.95000000112</v>
      </c>
      <c r="J26" s="39"/>
    </row>
    <row r="27" spans="1:10" ht="12.75" customHeight="1" x14ac:dyDescent="0.25">
      <c r="A27" s="24" t="s">
        <v>242</v>
      </c>
      <c r="B27" s="25" t="s">
        <v>9</v>
      </c>
      <c r="C27" s="26">
        <v>66454.600000000006</v>
      </c>
      <c r="D27" s="26">
        <v>368000</v>
      </c>
      <c r="E27" s="26">
        <v>76607.88</v>
      </c>
      <c r="F27" s="27">
        <f t="shared" si="1"/>
        <v>115.27852097522218</v>
      </c>
      <c r="G27" s="27">
        <f t="shared" si="2"/>
        <v>20.817358695652175</v>
      </c>
      <c r="H27" s="28">
        <f t="shared" si="3"/>
        <v>10153.279999999999</v>
      </c>
      <c r="J27" s="39"/>
    </row>
    <row r="28" spans="1:10" ht="12.75" customHeight="1" x14ac:dyDescent="0.25">
      <c r="A28" s="16" t="s">
        <v>253</v>
      </c>
      <c r="B28" s="17" t="s">
        <v>20</v>
      </c>
      <c r="C28" s="18">
        <v>190553498.13999999</v>
      </c>
      <c r="D28" s="18">
        <v>290621101</v>
      </c>
      <c r="E28" s="18">
        <v>233378832.06999999</v>
      </c>
      <c r="F28" s="19">
        <f t="shared" si="1"/>
        <v>122.47417882537961</v>
      </c>
      <c r="G28" s="19">
        <f t="shared" si="2"/>
        <v>80.303471174999089</v>
      </c>
      <c r="H28" s="20">
        <f t="shared" si="3"/>
        <v>42825333.930000007</v>
      </c>
      <c r="J28" s="39"/>
    </row>
    <row r="29" spans="1:10" ht="12.75" customHeight="1" x14ac:dyDescent="0.25">
      <c r="A29" s="22" t="s">
        <v>254</v>
      </c>
      <c r="B29" s="17" t="s">
        <v>21</v>
      </c>
      <c r="C29" s="18">
        <v>17362009.489999998</v>
      </c>
      <c r="D29" s="18">
        <v>23578769</v>
      </c>
      <c r="E29" s="18">
        <v>17740897.91</v>
      </c>
      <c r="F29" s="19">
        <f t="shared" si="1"/>
        <v>102.18228437335108</v>
      </c>
      <c r="G29" s="19">
        <f t="shared" si="2"/>
        <v>75.240984421196885</v>
      </c>
      <c r="H29" s="20">
        <f t="shared" si="3"/>
        <v>378888.42000000179</v>
      </c>
      <c r="J29" s="39"/>
    </row>
    <row r="30" spans="1:10" ht="12.75" customHeight="1" x14ac:dyDescent="0.25">
      <c r="A30" s="24" t="s">
        <v>241</v>
      </c>
      <c r="B30" s="25" t="s">
        <v>8</v>
      </c>
      <c r="C30" s="26">
        <v>16814623.41</v>
      </c>
      <c r="D30" s="26">
        <v>21708769</v>
      </c>
      <c r="E30" s="26">
        <v>17224737.84</v>
      </c>
      <c r="F30" s="27">
        <f t="shared" si="1"/>
        <v>102.43903428581159</v>
      </c>
      <c r="G30" s="27">
        <f t="shared" si="2"/>
        <v>79.34460880762056</v>
      </c>
      <c r="H30" s="28">
        <f t="shared" si="3"/>
        <v>410114.4299999997</v>
      </c>
      <c r="J30" s="39"/>
    </row>
    <row r="31" spans="1:10" ht="12.75" customHeight="1" x14ac:dyDescent="0.25">
      <c r="A31" s="24" t="s">
        <v>242</v>
      </c>
      <c r="B31" s="25" t="s">
        <v>9</v>
      </c>
      <c r="C31" s="26">
        <v>547386.07999999996</v>
      </c>
      <c r="D31" s="26">
        <v>1870000</v>
      </c>
      <c r="E31" s="26">
        <v>516160.07</v>
      </c>
      <c r="F31" s="27">
        <f t="shared" si="1"/>
        <v>94.295432211210056</v>
      </c>
      <c r="G31" s="27">
        <f t="shared" si="2"/>
        <v>27.602142780748661</v>
      </c>
      <c r="H31" s="28">
        <f t="shared" si="3"/>
        <v>-31226.009999999951</v>
      </c>
      <c r="J31" s="39"/>
    </row>
    <row r="32" spans="1:10" ht="12.75" customHeight="1" x14ac:dyDescent="0.25">
      <c r="A32" s="22" t="s">
        <v>255</v>
      </c>
      <c r="B32" s="17" t="s">
        <v>22</v>
      </c>
      <c r="C32" s="18">
        <v>6612841.3200000003</v>
      </c>
      <c r="D32" s="18">
        <v>10095003</v>
      </c>
      <c r="E32" s="18">
        <v>7814601.96</v>
      </c>
      <c r="F32" s="19">
        <f t="shared" si="1"/>
        <v>118.17313590098362</v>
      </c>
      <c r="G32" s="19">
        <f t="shared" si="2"/>
        <v>77.410595717504975</v>
      </c>
      <c r="H32" s="20">
        <f t="shared" si="3"/>
        <v>1201760.6399999997</v>
      </c>
      <c r="J32" s="39"/>
    </row>
    <row r="33" spans="1:10" ht="12.75" customHeight="1" x14ac:dyDescent="0.25">
      <c r="A33" s="24" t="s">
        <v>241</v>
      </c>
      <c r="B33" s="25" t="s">
        <v>8</v>
      </c>
      <c r="C33" s="26">
        <v>6608847.3200000003</v>
      </c>
      <c r="D33" s="26">
        <v>9784003</v>
      </c>
      <c r="E33" s="26">
        <v>7757707.1699999999</v>
      </c>
      <c r="F33" s="27">
        <f t="shared" si="1"/>
        <v>117.38366456920961</v>
      </c>
      <c r="G33" s="27">
        <f t="shared" si="2"/>
        <v>79.289705553033869</v>
      </c>
      <c r="H33" s="28">
        <f t="shared" si="3"/>
        <v>1148859.8499999996</v>
      </c>
      <c r="J33" s="39"/>
    </row>
    <row r="34" spans="1:10" ht="12.75" customHeight="1" x14ac:dyDescent="0.25">
      <c r="A34" s="24" t="s">
        <v>242</v>
      </c>
      <c r="B34" s="25" t="s">
        <v>9</v>
      </c>
      <c r="C34" s="26">
        <v>3994</v>
      </c>
      <c r="D34" s="26">
        <v>311000</v>
      </c>
      <c r="E34" s="26">
        <v>56894.79</v>
      </c>
      <c r="F34" s="27">
        <f t="shared" si="1"/>
        <v>1424.506509764647</v>
      </c>
      <c r="G34" s="27">
        <f t="shared" si="2"/>
        <v>18.294144694533763</v>
      </c>
      <c r="H34" s="28">
        <f t="shared" si="3"/>
        <v>52900.79</v>
      </c>
      <c r="J34" s="39"/>
    </row>
    <row r="35" spans="1:10" ht="12.75" customHeight="1" x14ac:dyDescent="0.25">
      <c r="A35" s="22" t="s">
        <v>256</v>
      </c>
      <c r="B35" s="17" t="s">
        <v>23</v>
      </c>
      <c r="C35" s="18">
        <v>48459670.890000001</v>
      </c>
      <c r="D35" s="18">
        <v>95357378</v>
      </c>
      <c r="E35" s="18">
        <v>68853213.159999996</v>
      </c>
      <c r="F35" s="19">
        <f t="shared" si="1"/>
        <v>142.08353440181608</v>
      </c>
      <c r="G35" s="19">
        <f t="shared" si="2"/>
        <v>72.205438744341308</v>
      </c>
      <c r="H35" s="20">
        <f t="shared" si="3"/>
        <v>20393542.269999996</v>
      </c>
      <c r="J35" s="39"/>
    </row>
    <row r="36" spans="1:10" ht="12.75" customHeight="1" x14ac:dyDescent="0.25">
      <c r="A36" s="24" t="s">
        <v>241</v>
      </c>
      <c r="B36" s="25" t="s">
        <v>8</v>
      </c>
      <c r="C36" s="26">
        <v>48252501.740000002</v>
      </c>
      <c r="D36" s="26">
        <v>94894878</v>
      </c>
      <c r="E36" s="26">
        <v>68737406.560000002</v>
      </c>
      <c r="F36" s="27">
        <f t="shared" si="1"/>
        <v>142.45356008768056</v>
      </c>
      <c r="G36" s="27">
        <f t="shared" si="2"/>
        <v>72.435317910414511</v>
      </c>
      <c r="H36" s="28">
        <f t="shared" si="3"/>
        <v>20484904.82</v>
      </c>
      <c r="J36" s="39"/>
    </row>
    <row r="37" spans="1:10" ht="12.75" customHeight="1" x14ac:dyDescent="0.25">
      <c r="A37" s="24" t="s">
        <v>242</v>
      </c>
      <c r="B37" s="25" t="s">
        <v>9</v>
      </c>
      <c r="C37" s="26">
        <v>207169.15</v>
      </c>
      <c r="D37" s="26">
        <v>462500</v>
      </c>
      <c r="E37" s="26">
        <v>115806.6</v>
      </c>
      <c r="F37" s="27">
        <f t="shared" si="1"/>
        <v>55.899539096434005</v>
      </c>
      <c r="G37" s="27">
        <f t="shared" si="2"/>
        <v>25.039264864864869</v>
      </c>
      <c r="H37" s="28">
        <f t="shared" si="3"/>
        <v>-91362.549999999988</v>
      </c>
      <c r="J37" s="39"/>
    </row>
    <row r="38" spans="1:10" ht="25.5" x14ac:dyDescent="0.25">
      <c r="A38" s="22" t="s">
        <v>257</v>
      </c>
      <c r="B38" s="17" t="s">
        <v>24</v>
      </c>
      <c r="C38" s="18">
        <v>4246673.53</v>
      </c>
      <c r="D38" s="18">
        <v>8961360</v>
      </c>
      <c r="E38" s="18">
        <v>7929200.8700000001</v>
      </c>
      <c r="F38" s="19">
        <f t="shared" si="1"/>
        <v>186.71557429562992</v>
      </c>
      <c r="G38" s="19">
        <f t="shared" si="2"/>
        <v>88.482115103064714</v>
      </c>
      <c r="H38" s="20">
        <f t="shared" si="3"/>
        <v>3682527.34</v>
      </c>
      <c r="J38" s="39"/>
    </row>
    <row r="39" spans="1:10" ht="12.75" customHeight="1" x14ac:dyDescent="0.25">
      <c r="A39" s="24" t="s">
        <v>241</v>
      </c>
      <c r="B39" s="25" t="s">
        <v>8</v>
      </c>
      <c r="C39" s="26">
        <v>4242533.42</v>
      </c>
      <c r="D39" s="26">
        <v>8896360</v>
      </c>
      <c r="E39" s="26">
        <v>7904676.8099999996</v>
      </c>
      <c r="F39" s="27">
        <f t="shared" si="1"/>
        <v>186.31972992212752</v>
      </c>
      <c r="G39" s="27">
        <f t="shared" si="2"/>
        <v>88.852933222126794</v>
      </c>
      <c r="H39" s="28">
        <f t="shared" si="3"/>
        <v>3662143.3899999997</v>
      </c>
      <c r="J39" s="39"/>
    </row>
    <row r="40" spans="1:10" ht="12.75" customHeight="1" x14ac:dyDescent="0.25">
      <c r="A40" s="24" t="s">
        <v>242</v>
      </c>
      <c r="B40" s="25" t="s">
        <v>9</v>
      </c>
      <c r="C40" s="26">
        <v>4140.1099999999997</v>
      </c>
      <c r="D40" s="26">
        <v>65000</v>
      </c>
      <c r="E40" s="26">
        <v>24524.06</v>
      </c>
      <c r="F40" s="27">
        <f t="shared" si="1"/>
        <v>592.3528601897051</v>
      </c>
      <c r="G40" s="27">
        <f t="shared" si="2"/>
        <v>37.72932307692308</v>
      </c>
      <c r="H40" s="28">
        <f t="shared" si="3"/>
        <v>20383.95</v>
      </c>
      <c r="J40" s="39"/>
    </row>
    <row r="41" spans="1:10" ht="12.75" customHeight="1" x14ac:dyDescent="0.25">
      <c r="A41" s="22" t="s">
        <v>258</v>
      </c>
      <c r="B41" s="17" t="s">
        <v>25</v>
      </c>
      <c r="C41" s="18">
        <v>27971475.239999998</v>
      </c>
      <c r="D41" s="18">
        <v>33297712</v>
      </c>
      <c r="E41" s="18">
        <v>32738701.809999999</v>
      </c>
      <c r="F41" s="19">
        <f t="shared" si="1"/>
        <v>117.04317176372139</v>
      </c>
      <c r="G41" s="19">
        <f t="shared" si="2"/>
        <v>98.321175370848295</v>
      </c>
      <c r="H41" s="20">
        <f t="shared" si="3"/>
        <v>4767226.57</v>
      </c>
      <c r="J41" s="39"/>
    </row>
    <row r="42" spans="1:10" ht="12.75" customHeight="1" x14ac:dyDescent="0.25">
      <c r="A42" s="24" t="s">
        <v>241</v>
      </c>
      <c r="B42" s="25" t="s">
        <v>8</v>
      </c>
      <c r="C42" s="26">
        <v>27958343.829999998</v>
      </c>
      <c r="D42" s="26">
        <v>33152212</v>
      </c>
      <c r="E42" s="26">
        <v>32613929.77</v>
      </c>
      <c r="F42" s="27">
        <f t="shared" si="1"/>
        <v>116.65186596283448</v>
      </c>
      <c r="G42" s="27">
        <f t="shared" si="2"/>
        <v>98.3763308765038</v>
      </c>
      <c r="H42" s="28">
        <f t="shared" si="3"/>
        <v>4655585.9400000013</v>
      </c>
      <c r="J42" s="39"/>
    </row>
    <row r="43" spans="1:10" ht="12.75" customHeight="1" x14ac:dyDescent="0.25">
      <c r="A43" s="24" t="s">
        <v>242</v>
      </c>
      <c r="B43" s="25" t="s">
        <v>9</v>
      </c>
      <c r="C43" s="26">
        <v>13131.41</v>
      </c>
      <c r="D43" s="26">
        <v>145500</v>
      </c>
      <c r="E43" s="26">
        <v>124772.04</v>
      </c>
      <c r="F43" s="27">
        <f t="shared" si="1"/>
        <v>950.18006444090929</v>
      </c>
      <c r="G43" s="27">
        <f t="shared" si="2"/>
        <v>85.753979381443287</v>
      </c>
      <c r="H43" s="28">
        <f t="shared" si="3"/>
        <v>111640.62999999999</v>
      </c>
      <c r="J43" s="39"/>
    </row>
    <row r="44" spans="1:10" ht="12.75" customHeight="1" x14ac:dyDescent="0.25">
      <c r="A44" s="22" t="s">
        <v>259</v>
      </c>
      <c r="B44" s="17" t="s">
        <v>26</v>
      </c>
      <c r="C44" s="18">
        <v>2552521.25</v>
      </c>
      <c r="D44" s="18">
        <v>5290596</v>
      </c>
      <c r="E44" s="18">
        <v>4164324.5</v>
      </c>
      <c r="F44" s="19">
        <f t="shared" si="1"/>
        <v>163.1455369862249</v>
      </c>
      <c r="G44" s="19">
        <f t="shared" si="2"/>
        <v>78.711821881693481</v>
      </c>
      <c r="H44" s="20">
        <f t="shared" si="3"/>
        <v>1611803.25</v>
      </c>
      <c r="J44" s="39"/>
    </row>
    <row r="45" spans="1:10" ht="12.75" customHeight="1" x14ac:dyDescent="0.25">
      <c r="A45" s="24" t="s">
        <v>241</v>
      </c>
      <c r="B45" s="25" t="s">
        <v>8</v>
      </c>
      <c r="C45" s="26">
        <v>2552521.25</v>
      </c>
      <c r="D45" s="26">
        <v>4929596</v>
      </c>
      <c r="E45" s="26">
        <v>3859953.19</v>
      </c>
      <c r="F45" s="27">
        <f t="shared" si="1"/>
        <v>151.22119708112126</v>
      </c>
      <c r="G45" s="27">
        <f t="shared" si="2"/>
        <v>78.301613154505972</v>
      </c>
      <c r="H45" s="28">
        <f t="shared" si="3"/>
        <v>1307431.94</v>
      </c>
      <c r="J45" s="39"/>
    </row>
    <row r="46" spans="1:10" ht="12.75" customHeight="1" x14ac:dyDescent="0.25">
      <c r="A46" s="24" t="s">
        <v>242</v>
      </c>
      <c r="B46" s="25" t="s">
        <v>9</v>
      </c>
      <c r="C46" s="26"/>
      <c r="D46" s="26">
        <v>361000</v>
      </c>
      <c r="E46" s="26">
        <v>304371.31</v>
      </c>
      <c r="F46" s="27" t="str">
        <f t="shared" si="1"/>
        <v>x</v>
      </c>
      <c r="G46" s="27">
        <f t="shared" si="2"/>
        <v>84.313382271468143</v>
      </c>
      <c r="H46" s="28">
        <f t="shared" si="3"/>
        <v>304371.31</v>
      </c>
      <c r="J46" s="39"/>
    </row>
    <row r="47" spans="1:10" ht="25.5" x14ac:dyDescent="0.25">
      <c r="A47" s="22" t="s">
        <v>260</v>
      </c>
      <c r="B47" s="17" t="s">
        <v>27</v>
      </c>
      <c r="C47" s="18">
        <v>25455284.260000002</v>
      </c>
      <c r="D47" s="18">
        <v>32474762</v>
      </c>
      <c r="E47" s="18">
        <v>26330172.059999999</v>
      </c>
      <c r="F47" s="19">
        <f t="shared" si="1"/>
        <v>103.4369594582559</v>
      </c>
      <c r="G47" s="19">
        <f t="shared" si="2"/>
        <v>81.078876143880592</v>
      </c>
      <c r="H47" s="20">
        <f t="shared" si="3"/>
        <v>874887.79999999702</v>
      </c>
      <c r="J47" s="39"/>
    </row>
    <row r="48" spans="1:10" ht="12.75" customHeight="1" x14ac:dyDescent="0.25">
      <c r="A48" s="24" t="s">
        <v>241</v>
      </c>
      <c r="B48" s="25" t="s">
        <v>8</v>
      </c>
      <c r="C48" s="26">
        <v>25380664.010000002</v>
      </c>
      <c r="D48" s="26">
        <v>31953012</v>
      </c>
      <c r="E48" s="26">
        <v>26004318.370000001</v>
      </c>
      <c r="F48" s="27">
        <f t="shared" si="1"/>
        <v>102.45720269475329</v>
      </c>
      <c r="G48" s="27">
        <f t="shared" si="2"/>
        <v>81.382995662505934</v>
      </c>
      <c r="H48" s="28">
        <f t="shared" si="3"/>
        <v>623654.3599999994</v>
      </c>
      <c r="J48" s="39"/>
    </row>
    <row r="49" spans="1:10" ht="12.75" customHeight="1" x14ac:dyDescent="0.25">
      <c r="A49" s="24" t="s">
        <v>242</v>
      </c>
      <c r="B49" s="25" t="s">
        <v>9</v>
      </c>
      <c r="C49" s="26">
        <v>74620.25</v>
      </c>
      <c r="D49" s="26">
        <v>521750</v>
      </c>
      <c r="E49" s="26">
        <v>325853.69</v>
      </c>
      <c r="F49" s="27">
        <f t="shared" si="1"/>
        <v>436.68265651750022</v>
      </c>
      <c r="G49" s="27">
        <f t="shared" si="2"/>
        <v>62.453989458552947</v>
      </c>
      <c r="H49" s="28">
        <f t="shared" si="3"/>
        <v>251233.44</v>
      </c>
      <c r="J49" s="39"/>
    </row>
    <row r="50" spans="1:10" ht="12.75" customHeight="1" x14ac:dyDescent="0.25">
      <c r="A50" s="22" t="s">
        <v>261</v>
      </c>
      <c r="B50" s="17" t="s">
        <v>28</v>
      </c>
      <c r="C50" s="18">
        <v>837271</v>
      </c>
      <c r="D50" s="18">
        <v>1791835</v>
      </c>
      <c r="E50" s="18">
        <v>1328622.3600000001</v>
      </c>
      <c r="F50" s="19">
        <f t="shared" si="1"/>
        <v>158.68486547366385</v>
      </c>
      <c r="G50" s="19">
        <f t="shared" si="2"/>
        <v>74.148700075620809</v>
      </c>
      <c r="H50" s="20">
        <f t="shared" si="3"/>
        <v>491351.3600000001</v>
      </c>
      <c r="J50" s="39"/>
    </row>
    <row r="51" spans="1:10" ht="12.75" customHeight="1" x14ac:dyDescent="0.25">
      <c r="A51" s="24" t="s">
        <v>241</v>
      </c>
      <c r="B51" s="25" t="s">
        <v>8</v>
      </c>
      <c r="C51" s="26">
        <v>837271</v>
      </c>
      <c r="D51" s="26">
        <v>1739835</v>
      </c>
      <c r="E51" s="26">
        <v>1314962.05</v>
      </c>
      <c r="F51" s="27">
        <f t="shared" si="1"/>
        <v>157.05333756931748</v>
      </c>
      <c r="G51" s="27">
        <f t="shared" si="2"/>
        <v>75.579698649584586</v>
      </c>
      <c r="H51" s="28">
        <f t="shared" si="3"/>
        <v>477691.05000000005</v>
      </c>
      <c r="J51" s="39"/>
    </row>
    <row r="52" spans="1:10" ht="12.75" customHeight="1" x14ac:dyDescent="0.25">
      <c r="A52" s="24" t="s">
        <v>242</v>
      </c>
      <c r="B52" s="25" t="s">
        <v>9</v>
      </c>
      <c r="C52" s="26"/>
      <c r="D52" s="26">
        <v>52000</v>
      </c>
      <c r="E52" s="26">
        <v>13660.31</v>
      </c>
      <c r="F52" s="27" t="str">
        <f t="shared" si="1"/>
        <v>x</v>
      </c>
      <c r="G52" s="27">
        <f t="shared" si="2"/>
        <v>26.269826923076923</v>
      </c>
      <c r="H52" s="28">
        <f t="shared" si="3"/>
        <v>13660.31</v>
      </c>
      <c r="J52" s="39"/>
    </row>
    <row r="53" spans="1:10" ht="12.75" customHeight="1" x14ac:dyDescent="0.25">
      <c r="A53" s="22" t="s">
        <v>262</v>
      </c>
      <c r="B53" s="17" t="s">
        <v>29</v>
      </c>
      <c r="C53" s="18">
        <v>1506860.46</v>
      </c>
      <c r="D53" s="18">
        <v>1891794</v>
      </c>
      <c r="E53" s="18">
        <v>1666652</v>
      </c>
      <c r="F53" s="19">
        <f t="shared" si="1"/>
        <v>110.60426922344224</v>
      </c>
      <c r="G53" s="19">
        <f t="shared" si="2"/>
        <v>88.099021352219111</v>
      </c>
      <c r="H53" s="20">
        <f t="shared" si="3"/>
        <v>159791.54000000004</v>
      </c>
      <c r="J53" s="39"/>
    </row>
    <row r="54" spans="1:10" ht="12.75" customHeight="1" x14ac:dyDescent="0.25">
      <c r="A54" s="24" t="s">
        <v>241</v>
      </c>
      <c r="B54" s="25" t="s">
        <v>8</v>
      </c>
      <c r="C54" s="26">
        <v>1504884.35</v>
      </c>
      <c r="D54" s="26">
        <v>1861794</v>
      </c>
      <c r="E54" s="26">
        <v>1641503.74</v>
      </c>
      <c r="F54" s="27">
        <f t="shared" si="1"/>
        <v>109.078397951311</v>
      </c>
      <c r="G54" s="27">
        <f t="shared" si="2"/>
        <v>88.167849933988393</v>
      </c>
      <c r="H54" s="28">
        <f t="shared" si="3"/>
        <v>136619.3899999999</v>
      </c>
      <c r="J54" s="39"/>
    </row>
    <row r="55" spans="1:10" ht="12.75" customHeight="1" x14ac:dyDescent="0.25">
      <c r="A55" s="24" t="s">
        <v>242</v>
      </c>
      <c r="B55" s="25" t="s">
        <v>9</v>
      </c>
      <c r="C55" s="26">
        <v>1976.11</v>
      </c>
      <c r="D55" s="26">
        <v>30000</v>
      </c>
      <c r="E55" s="26">
        <v>25148.26</v>
      </c>
      <c r="F55" s="27">
        <f t="shared" si="1"/>
        <v>1272.6143787542192</v>
      </c>
      <c r="G55" s="27">
        <f t="shared" si="2"/>
        <v>83.827533333333321</v>
      </c>
      <c r="H55" s="28">
        <f t="shared" si="3"/>
        <v>23172.149999999998</v>
      </c>
      <c r="J55" s="39"/>
    </row>
    <row r="56" spans="1:10" ht="12.75" customHeight="1" x14ac:dyDescent="0.25">
      <c r="A56" s="22" t="s">
        <v>263</v>
      </c>
      <c r="B56" s="17" t="s">
        <v>30</v>
      </c>
      <c r="C56" s="18">
        <v>9084168.3100000005</v>
      </c>
      <c r="D56" s="18">
        <v>13714710</v>
      </c>
      <c r="E56" s="18">
        <v>12391828.529999999</v>
      </c>
      <c r="F56" s="19">
        <f t="shared" si="1"/>
        <v>136.41126085652633</v>
      </c>
      <c r="G56" s="19">
        <f t="shared" si="2"/>
        <v>90.354287695474412</v>
      </c>
      <c r="H56" s="20">
        <f t="shared" si="3"/>
        <v>3307660.2199999988</v>
      </c>
      <c r="J56" s="39"/>
    </row>
    <row r="57" spans="1:10" ht="12.75" customHeight="1" x14ac:dyDescent="0.25">
      <c r="A57" s="24" t="s">
        <v>241</v>
      </c>
      <c r="B57" s="25" t="s">
        <v>8</v>
      </c>
      <c r="C57" s="26">
        <v>9072840.9000000004</v>
      </c>
      <c r="D57" s="26">
        <v>13614710</v>
      </c>
      <c r="E57" s="26">
        <v>12316151.300000001</v>
      </c>
      <c r="F57" s="27">
        <f t="shared" si="1"/>
        <v>135.74746251750099</v>
      </c>
      <c r="G57" s="27">
        <f t="shared" si="2"/>
        <v>90.462090635790261</v>
      </c>
      <c r="H57" s="28">
        <f t="shared" si="3"/>
        <v>3243310.4000000004</v>
      </c>
      <c r="J57" s="39"/>
    </row>
    <row r="58" spans="1:10" ht="12.75" customHeight="1" x14ac:dyDescent="0.25">
      <c r="A58" s="24" t="s">
        <v>242</v>
      </c>
      <c r="B58" s="25" t="s">
        <v>9</v>
      </c>
      <c r="C58" s="26">
        <v>11327.41</v>
      </c>
      <c r="D58" s="26">
        <v>100000</v>
      </c>
      <c r="E58" s="26">
        <v>75677.23</v>
      </c>
      <c r="F58" s="27">
        <f t="shared" si="1"/>
        <v>668.08943968656558</v>
      </c>
      <c r="G58" s="27">
        <f t="shared" si="2"/>
        <v>75.677229999999994</v>
      </c>
      <c r="H58" s="28">
        <f t="shared" si="3"/>
        <v>64349.819999999992</v>
      </c>
      <c r="J58" s="39"/>
    </row>
    <row r="59" spans="1:10" ht="12.75" customHeight="1" x14ac:dyDescent="0.25">
      <c r="A59" s="22" t="s">
        <v>264</v>
      </c>
      <c r="B59" s="17" t="s">
        <v>31</v>
      </c>
      <c r="C59" s="18">
        <v>15325146</v>
      </c>
      <c r="D59" s="18">
        <v>35419563</v>
      </c>
      <c r="E59" s="18">
        <v>31468743.760000002</v>
      </c>
      <c r="F59" s="19">
        <f t="shared" si="1"/>
        <v>205.340580507357</v>
      </c>
      <c r="G59" s="19">
        <f t="shared" si="2"/>
        <v>88.845657864271217</v>
      </c>
      <c r="H59" s="20">
        <f t="shared" si="3"/>
        <v>16143597.760000002</v>
      </c>
      <c r="J59" s="39"/>
    </row>
    <row r="60" spans="1:10" ht="12.75" customHeight="1" x14ac:dyDescent="0.25">
      <c r="A60" s="24" t="s">
        <v>241</v>
      </c>
      <c r="B60" s="25" t="s">
        <v>8</v>
      </c>
      <c r="C60" s="26">
        <v>15324761.35</v>
      </c>
      <c r="D60" s="26">
        <v>35286563</v>
      </c>
      <c r="E60" s="26">
        <v>31446401.129999999</v>
      </c>
      <c r="F60" s="27">
        <f t="shared" si="1"/>
        <v>205.19994022614912</v>
      </c>
      <c r="G60" s="27">
        <f t="shared" si="2"/>
        <v>89.117211925684003</v>
      </c>
      <c r="H60" s="28">
        <f t="shared" si="3"/>
        <v>16121639.779999999</v>
      </c>
      <c r="J60" s="39"/>
    </row>
    <row r="61" spans="1:10" ht="12.75" customHeight="1" x14ac:dyDescent="0.25">
      <c r="A61" s="24" t="s">
        <v>242</v>
      </c>
      <c r="B61" s="25" t="s">
        <v>9</v>
      </c>
      <c r="C61" s="26">
        <v>384.65</v>
      </c>
      <c r="D61" s="26">
        <v>133000</v>
      </c>
      <c r="E61" s="26">
        <v>22342.63</v>
      </c>
      <c r="F61" s="27">
        <f t="shared" si="1"/>
        <v>5808.5610295073448</v>
      </c>
      <c r="G61" s="27">
        <f t="shared" si="2"/>
        <v>16.798969924812031</v>
      </c>
      <c r="H61" s="28">
        <f t="shared" si="3"/>
        <v>21957.98</v>
      </c>
      <c r="J61" s="39"/>
    </row>
    <row r="62" spans="1:10" ht="12.75" customHeight="1" x14ac:dyDescent="0.25">
      <c r="A62" s="22" t="s">
        <v>265</v>
      </c>
      <c r="B62" s="17" t="s">
        <v>32</v>
      </c>
      <c r="C62" s="18">
        <v>1770294.69</v>
      </c>
      <c r="D62" s="18">
        <v>4377307</v>
      </c>
      <c r="E62" s="18">
        <v>2865074.54</v>
      </c>
      <c r="F62" s="19">
        <f t="shared" si="1"/>
        <v>161.84167281211245</v>
      </c>
      <c r="G62" s="19">
        <f t="shared" si="2"/>
        <v>65.452903805924507</v>
      </c>
      <c r="H62" s="20">
        <f t="shared" si="3"/>
        <v>1094779.8500000001</v>
      </c>
      <c r="J62" s="39"/>
    </row>
    <row r="63" spans="1:10" ht="12.75" customHeight="1" x14ac:dyDescent="0.25">
      <c r="A63" s="24" t="s">
        <v>241</v>
      </c>
      <c r="B63" s="25" t="s">
        <v>8</v>
      </c>
      <c r="C63" s="26">
        <v>1765072.41</v>
      </c>
      <c r="D63" s="26">
        <v>4335157</v>
      </c>
      <c r="E63" s="26">
        <v>2855819.57</v>
      </c>
      <c r="F63" s="27">
        <f t="shared" si="1"/>
        <v>161.79617073046879</v>
      </c>
      <c r="G63" s="27">
        <f t="shared" si="2"/>
        <v>65.875804959312887</v>
      </c>
      <c r="H63" s="28">
        <f t="shared" si="3"/>
        <v>1090747.1599999999</v>
      </c>
      <c r="J63" s="39"/>
    </row>
    <row r="64" spans="1:10" ht="12.75" customHeight="1" x14ac:dyDescent="0.25">
      <c r="A64" s="24" t="s">
        <v>242</v>
      </c>
      <c r="B64" s="25" t="s">
        <v>9</v>
      </c>
      <c r="C64" s="26">
        <v>5222.28</v>
      </c>
      <c r="D64" s="26">
        <v>42150</v>
      </c>
      <c r="E64" s="26">
        <v>9254.9699999999993</v>
      </c>
      <c r="F64" s="27">
        <f t="shared" si="1"/>
        <v>177.22086904570418</v>
      </c>
      <c r="G64" s="27">
        <f t="shared" si="2"/>
        <v>21.957224199288255</v>
      </c>
      <c r="H64" s="28">
        <f t="shared" si="3"/>
        <v>4032.6899999999996</v>
      </c>
      <c r="J64" s="39"/>
    </row>
    <row r="65" spans="1:10" ht="12.75" customHeight="1" x14ac:dyDescent="0.25">
      <c r="A65" s="22" t="s">
        <v>266</v>
      </c>
      <c r="B65" s="17" t="s">
        <v>33</v>
      </c>
      <c r="C65" s="18">
        <v>20306278.18</v>
      </c>
      <c r="D65" s="18">
        <v>21202210</v>
      </c>
      <c r="E65" s="18">
        <v>15622390.26</v>
      </c>
      <c r="F65" s="19">
        <f t="shared" si="1"/>
        <v>76.933794176949462</v>
      </c>
      <c r="G65" s="19">
        <f t="shared" si="2"/>
        <v>73.682839005933815</v>
      </c>
      <c r="H65" s="20">
        <f t="shared" si="3"/>
        <v>-4683887.92</v>
      </c>
      <c r="J65" s="39"/>
    </row>
    <row r="66" spans="1:10" ht="12.75" customHeight="1" x14ac:dyDescent="0.25">
      <c r="A66" s="24" t="s">
        <v>241</v>
      </c>
      <c r="B66" s="25" t="s">
        <v>8</v>
      </c>
      <c r="C66" s="26">
        <v>20301880.699999999</v>
      </c>
      <c r="D66" s="26">
        <v>21179210</v>
      </c>
      <c r="E66" s="26">
        <v>15622362.779999999</v>
      </c>
      <c r="F66" s="27">
        <f t="shared" si="1"/>
        <v>76.950323030910141</v>
      </c>
      <c r="G66" s="27">
        <f t="shared" si="2"/>
        <v>73.762726655054649</v>
      </c>
      <c r="H66" s="28">
        <f t="shared" si="3"/>
        <v>-4679517.92</v>
      </c>
      <c r="J66" s="39"/>
    </row>
    <row r="67" spans="1:10" ht="12.75" customHeight="1" x14ac:dyDescent="0.25">
      <c r="A67" s="24" t="s">
        <v>242</v>
      </c>
      <c r="B67" s="25" t="s">
        <v>9</v>
      </c>
      <c r="C67" s="26">
        <v>4397.4799999999996</v>
      </c>
      <c r="D67" s="26">
        <v>23000</v>
      </c>
      <c r="E67" s="26">
        <v>27.48</v>
      </c>
      <c r="F67" s="27">
        <f t="shared" ref="F67:F130" si="4">IF(C67=0,"x",E67/C67*100)</f>
        <v>0.62490335373895967</v>
      </c>
      <c r="G67" s="27">
        <f t="shared" ref="G67:G130" si="5">IF(D67=0,"x",E67/D67*100)</f>
        <v>0.11947826086956521</v>
      </c>
      <c r="H67" s="28">
        <f t="shared" si="3"/>
        <v>-4370</v>
      </c>
      <c r="J67" s="39"/>
    </row>
    <row r="68" spans="1:10" ht="12.75" customHeight="1" x14ac:dyDescent="0.25">
      <c r="A68" s="22" t="s">
        <v>267</v>
      </c>
      <c r="B68" s="17" t="s">
        <v>34</v>
      </c>
      <c r="C68" s="18">
        <v>4806987.53</v>
      </c>
      <c r="D68" s="18">
        <v>2373238</v>
      </c>
      <c r="E68" s="18">
        <v>1877135.12</v>
      </c>
      <c r="F68" s="19">
        <f t="shared" si="4"/>
        <v>39.050135002118466</v>
      </c>
      <c r="G68" s="19">
        <f t="shared" si="5"/>
        <v>79.095949078853451</v>
      </c>
      <c r="H68" s="20">
        <f t="shared" ref="H68:H131" si="6">+E68-C68</f>
        <v>-2929852.41</v>
      </c>
      <c r="J68" s="39"/>
    </row>
    <row r="69" spans="1:10" ht="12.75" customHeight="1" x14ac:dyDescent="0.25">
      <c r="A69" s="24" t="s">
        <v>241</v>
      </c>
      <c r="B69" s="25" t="s">
        <v>8</v>
      </c>
      <c r="C69" s="26">
        <v>4798405.59</v>
      </c>
      <c r="D69" s="26">
        <v>2347238</v>
      </c>
      <c r="E69" s="26">
        <v>1874239.97</v>
      </c>
      <c r="F69" s="27">
        <f t="shared" si="4"/>
        <v>39.059640433604947</v>
      </c>
      <c r="G69" s="27">
        <f t="shared" si="5"/>
        <v>79.848740093676057</v>
      </c>
      <c r="H69" s="28">
        <f t="shared" si="6"/>
        <v>-2924165.62</v>
      </c>
      <c r="J69" s="39"/>
    </row>
    <row r="70" spans="1:10" ht="12.75" customHeight="1" x14ac:dyDescent="0.25">
      <c r="A70" s="24" t="s">
        <v>242</v>
      </c>
      <c r="B70" s="25" t="s">
        <v>9</v>
      </c>
      <c r="C70" s="26">
        <v>8581.94</v>
      </c>
      <c r="D70" s="26">
        <v>26000</v>
      </c>
      <c r="E70" s="26">
        <v>2895.15</v>
      </c>
      <c r="F70" s="27">
        <f t="shared" si="4"/>
        <v>33.735379179998922</v>
      </c>
      <c r="G70" s="27">
        <f t="shared" si="5"/>
        <v>11.135192307692309</v>
      </c>
      <c r="H70" s="28">
        <f t="shared" si="6"/>
        <v>-5686.7900000000009</v>
      </c>
      <c r="J70" s="39"/>
    </row>
    <row r="71" spans="1:10" ht="12.75" customHeight="1" x14ac:dyDescent="0.25">
      <c r="A71" s="22" t="s">
        <v>268</v>
      </c>
      <c r="B71" s="17" t="s">
        <v>35</v>
      </c>
      <c r="C71" s="18">
        <v>3695796.65</v>
      </c>
      <c r="D71" s="18">
        <v>0</v>
      </c>
      <c r="E71" s="18"/>
      <c r="F71" s="19">
        <f t="shared" si="4"/>
        <v>0</v>
      </c>
      <c r="G71" s="19" t="str">
        <f t="shared" si="5"/>
        <v>x</v>
      </c>
      <c r="H71" s="20">
        <f t="shared" si="6"/>
        <v>-3695796.65</v>
      </c>
      <c r="J71" s="39"/>
    </row>
    <row r="72" spans="1:10" ht="12.75" customHeight="1" x14ac:dyDescent="0.25">
      <c r="A72" s="24" t="s">
        <v>241</v>
      </c>
      <c r="B72" s="25" t="s">
        <v>8</v>
      </c>
      <c r="C72" s="26">
        <v>3677264.39</v>
      </c>
      <c r="D72" s="26">
        <v>0</v>
      </c>
      <c r="E72" s="26"/>
      <c r="F72" s="27">
        <f t="shared" si="4"/>
        <v>0</v>
      </c>
      <c r="G72" s="27" t="str">
        <f t="shared" si="5"/>
        <v>x</v>
      </c>
      <c r="H72" s="28">
        <f t="shared" si="6"/>
        <v>-3677264.39</v>
      </c>
      <c r="J72" s="39"/>
    </row>
    <row r="73" spans="1:10" ht="12.75" customHeight="1" x14ac:dyDescent="0.25">
      <c r="A73" s="24" t="s">
        <v>242</v>
      </c>
      <c r="B73" s="25" t="s">
        <v>9</v>
      </c>
      <c r="C73" s="26">
        <v>18532.259999999998</v>
      </c>
      <c r="D73" s="26">
        <v>0</v>
      </c>
      <c r="E73" s="26"/>
      <c r="F73" s="27">
        <f t="shared" si="4"/>
        <v>0</v>
      </c>
      <c r="G73" s="27" t="str">
        <f t="shared" si="5"/>
        <v>x</v>
      </c>
      <c r="H73" s="28">
        <f t="shared" si="6"/>
        <v>-18532.259999999998</v>
      </c>
      <c r="J73" s="39"/>
    </row>
    <row r="74" spans="1:10" ht="12.75" customHeight="1" x14ac:dyDescent="0.25">
      <c r="A74" s="22" t="s">
        <v>269</v>
      </c>
      <c r="B74" s="17" t="s">
        <v>36</v>
      </c>
      <c r="C74" s="18">
        <v>560219.34</v>
      </c>
      <c r="D74" s="18">
        <v>794864</v>
      </c>
      <c r="E74" s="18">
        <v>587273.23</v>
      </c>
      <c r="F74" s="19">
        <f t="shared" si="4"/>
        <v>104.829160307104</v>
      </c>
      <c r="G74" s="19">
        <f t="shared" si="5"/>
        <v>73.883485728376172</v>
      </c>
      <c r="H74" s="20">
        <f t="shared" si="6"/>
        <v>27053.890000000014</v>
      </c>
      <c r="J74" s="39"/>
    </row>
    <row r="75" spans="1:10" ht="12.75" customHeight="1" x14ac:dyDescent="0.25">
      <c r="A75" s="24" t="s">
        <v>241</v>
      </c>
      <c r="B75" s="25" t="s">
        <v>8</v>
      </c>
      <c r="C75" s="26">
        <v>560095.69999999995</v>
      </c>
      <c r="D75" s="26">
        <v>769364</v>
      </c>
      <c r="E75" s="26">
        <v>566653.99</v>
      </c>
      <c r="F75" s="27">
        <f t="shared" si="4"/>
        <v>101.17092311188965</v>
      </c>
      <c r="G75" s="27">
        <f t="shared" si="5"/>
        <v>73.652262128199396</v>
      </c>
      <c r="H75" s="28">
        <f t="shared" si="6"/>
        <v>6558.2900000000373</v>
      </c>
      <c r="J75" s="39"/>
    </row>
    <row r="76" spans="1:10" ht="12.75" customHeight="1" x14ac:dyDescent="0.25">
      <c r="A76" s="24" t="s">
        <v>242</v>
      </c>
      <c r="B76" s="25" t="s">
        <v>9</v>
      </c>
      <c r="C76" s="26">
        <v>123.64</v>
      </c>
      <c r="D76" s="26">
        <v>25500</v>
      </c>
      <c r="E76" s="26">
        <v>20619.240000000002</v>
      </c>
      <c r="F76" s="27">
        <f t="shared" si="4"/>
        <v>16676.83597541249</v>
      </c>
      <c r="G76" s="27">
        <f t="shared" si="5"/>
        <v>80.85976470588237</v>
      </c>
      <c r="H76" s="28">
        <f t="shared" si="6"/>
        <v>20495.600000000002</v>
      </c>
      <c r="J76" s="39"/>
    </row>
    <row r="77" spans="1:10" ht="12.75" customHeight="1" x14ac:dyDescent="0.25">
      <c r="A77" s="16" t="s">
        <v>270</v>
      </c>
      <c r="B77" s="17" t="s">
        <v>37</v>
      </c>
      <c r="C77" s="18">
        <v>17021120248.75</v>
      </c>
      <c r="D77" s="18">
        <v>17281451203</v>
      </c>
      <c r="E77" s="18">
        <v>15469586472.709999</v>
      </c>
      <c r="F77" s="19">
        <f t="shared" si="4"/>
        <v>90.884655337806322</v>
      </c>
      <c r="G77" s="19">
        <f t="shared" si="5"/>
        <v>89.515552200989532</v>
      </c>
      <c r="H77" s="20">
        <f t="shared" si="6"/>
        <v>-1551533776.0400009</v>
      </c>
      <c r="J77" s="39"/>
    </row>
    <row r="78" spans="1:10" ht="12.75" customHeight="1" x14ac:dyDescent="0.25">
      <c r="A78" s="22" t="s">
        <v>271</v>
      </c>
      <c r="B78" s="17" t="s">
        <v>38</v>
      </c>
      <c r="C78" s="18">
        <v>219343690.37</v>
      </c>
      <c r="D78" s="18">
        <v>249291374</v>
      </c>
      <c r="E78" s="18">
        <v>174169551.5</v>
      </c>
      <c r="F78" s="19">
        <f t="shared" si="4"/>
        <v>79.404860566630404</v>
      </c>
      <c r="G78" s="19">
        <f t="shared" si="5"/>
        <v>69.865855647295689</v>
      </c>
      <c r="H78" s="20">
        <f t="shared" si="6"/>
        <v>-45174138.870000005</v>
      </c>
      <c r="J78" s="39"/>
    </row>
    <row r="79" spans="1:10" ht="12.75" customHeight="1" x14ac:dyDescent="0.25">
      <c r="A79" s="24" t="s">
        <v>241</v>
      </c>
      <c r="B79" s="25" t="s">
        <v>8</v>
      </c>
      <c r="C79" s="26">
        <v>108414640.37</v>
      </c>
      <c r="D79" s="26">
        <v>159443928</v>
      </c>
      <c r="E79" s="26">
        <v>119618240.93000001</v>
      </c>
      <c r="F79" s="27">
        <f t="shared" si="4"/>
        <v>110.33402916964359</v>
      </c>
      <c r="G79" s="27">
        <f t="shared" si="5"/>
        <v>75.022136264731259</v>
      </c>
      <c r="H79" s="28">
        <f t="shared" si="6"/>
        <v>11203600.560000002</v>
      </c>
      <c r="J79" s="39"/>
    </row>
    <row r="80" spans="1:10" ht="12.75" customHeight="1" x14ac:dyDescent="0.25">
      <c r="A80" s="24" t="s">
        <v>242</v>
      </c>
      <c r="B80" s="25" t="s">
        <v>9</v>
      </c>
      <c r="C80" s="26">
        <v>110929050</v>
      </c>
      <c r="D80" s="26">
        <v>89847446</v>
      </c>
      <c r="E80" s="26">
        <v>54551310.57</v>
      </c>
      <c r="F80" s="27">
        <f t="shared" si="4"/>
        <v>49.176758089968317</v>
      </c>
      <c r="G80" s="27">
        <f t="shared" si="5"/>
        <v>60.715482741713103</v>
      </c>
      <c r="H80" s="28">
        <f t="shared" si="6"/>
        <v>-56377739.43</v>
      </c>
      <c r="J80" s="39"/>
    </row>
    <row r="81" spans="1:10" ht="12.75" customHeight="1" x14ac:dyDescent="0.25">
      <c r="A81" s="22" t="s">
        <v>272</v>
      </c>
      <c r="B81" s="17" t="s">
        <v>39</v>
      </c>
      <c r="C81" s="18">
        <v>15521454848.120001</v>
      </c>
      <c r="D81" s="18">
        <v>15358648212</v>
      </c>
      <c r="E81" s="18">
        <v>14066858324.17</v>
      </c>
      <c r="F81" s="19">
        <f t="shared" si="4"/>
        <v>90.628478205274774</v>
      </c>
      <c r="G81" s="19">
        <f t="shared" si="5"/>
        <v>91.5891693722062</v>
      </c>
      <c r="H81" s="20">
        <f t="shared" si="6"/>
        <v>-1454596523.9500008</v>
      </c>
      <c r="J81" s="39"/>
    </row>
    <row r="82" spans="1:10" ht="12.75" customHeight="1" x14ac:dyDescent="0.25">
      <c r="A82" s="24" t="s">
        <v>241</v>
      </c>
      <c r="B82" s="25" t="s">
        <v>8</v>
      </c>
      <c r="C82" s="26">
        <v>15521453646.92</v>
      </c>
      <c r="D82" s="26">
        <v>15349348212</v>
      </c>
      <c r="E82" s="26">
        <v>14066858324.17</v>
      </c>
      <c r="F82" s="27">
        <f t="shared" si="4"/>
        <v>90.62848521898178</v>
      </c>
      <c r="G82" s="27">
        <f t="shared" si="5"/>
        <v>91.644662235055947</v>
      </c>
      <c r="H82" s="28">
        <f t="shared" si="6"/>
        <v>-1454595322.75</v>
      </c>
      <c r="J82" s="39"/>
    </row>
    <row r="83" spans="1:10" ht="12.75" customHeight="1" x14ac:dyDescent="0.25">
      <c r="A83" s="24" t="s">
        <v>242</v>
      </c>
      <c r="B83" s="25" t="s">
        <v>9</v>
      </c>
      <c r="C83" s="26">
        <v>1201.2</v>
      </c>
      <c r="D83" s="26">
        <v>9300000</v>
      </c>
      <c r="E83" s="26"/>
      <c r="F83" s="27">
        <f t="shared" si="4"/>
        <v>0</v>
      </c>
      <c r="G83" s="27">
        <f t="shared" si="5"/>
        <v>0</v>
      </c>
      <c r="H83" s="28">
        <f t="shared" si="6"/>
        <v>-1201.2</v>
      </c>
      <c r="J83" s="39"/>
    </row>
    <row r="84" spans="1:10" ht="12.75" customHeight="1" x14ac:dyDescent="0.25">
      <c r="A84" s="22" t="s">
        <v>273</v>
      </c>
      <c r="B84" s="17" t="s">
        <v>40</v>
      </c>
      <c r="C84" s="18">
        <v>460366608.99000001</v>
      </c>
      <c r="D84" s="18">
        <v>583111151</v>
      </c>
      <c r="E84" s="18">
        <v>434584421.79000002</v>
      </c>
      <c r="F84" s="19">
        <f t="shared" si="4"/>
        <v>94.399640048490127</v>
      </c>
      <c r="G84" s="19">
        <f t="shared" si="5"/>
        <v>74.528573333697068</v>
      </c>
      <c r="H84" s="20">
        <f t="shared" si="6"/>
        <v>-25782187.199999988</v>
      </c>
      <c r="J84" s="39"/>
    </row>
    <row r="85" spans="1:10" ht="12.75" customHeight="1" x14ac:dyDescent="0.25">
      <c r="A85" s="24" t="s">
        <v>241</v>
      </c>
      <c r="B85" s="25" t="s">
        <v>8</v>
      </c>
      <c r="C85" s="26">
        <v>456233038.91000003</v>
      </c>
      <c r="D85" s="26">
        <v>562182253</v>
      </c>
      <c r="E85" s="26">
        <v>429351381.14999998</v>
      </c>
      <c r="F85" s="27">
        <f t="shared" si="4"/>
        <v>94.107910767658595</v>
      </c>
      <c r="G85" s="27">
        <f t="shared" si="5"/>
        <v>76.372275869405641</v>
      </c>
      <c r="H85" s="28">
        <f t="shared" si="6"/>
        <v>-26881657.76000005</v>
      </c>
      <c r="J85" s="39"/>
    </row>
    <row r="86" spans="1:10" ht="12.75" customHeight="1" x14ac:dyDescent="0.25">
      <c r="A86" s="24" t="s">
        <v>242</v>
      </c>
      <c r="B86" s="25" t="s">
        <v>9</v>
      </c>
      <c r="C86" s="26">
        <v>4133570.08</v>
      </c>
      <c r="D86" s="26">
        <v>20928898</v>
      </c>
      <c r="E86" s="26">
        <v>5233040.6399999997</v>
      </c>
      <c r="F86" s="27">
        <f t="shared" si="4"/>
        <v>126.59857069606038</v>
      </c>
      <c r="G86" s="27">
        <f t="shared" si="5"/>
        <v>25.003899584201712</v>
      </c>
      <c r="H86" s="28">
        <f t="shared" si="6"/>
        <v>1099470.5599999996</v>
      </c>
      <c r="J86" s="39"/>
    </row>
    <row r="87" spans="1:10" ht="12.75" customHeight="1" x14ac:dyDescent="0.25">
      <c r="A87" s="22" t="s">
        <v>274</v>
      </c>
      <c r="B87" s="17" t="s">
        <v>41</v>
      </c>
      <c r="C87" s="18">
        <v>692285474.30999994</v>
      </c>
      <c r="D87" s="18">
        <v>902209106</v>
      </c>
      <c r="E87" s="18">
        <v>679060457.04999995</v>
      </c>
      <c r="F87" s="19">
        <f t="shared" si="4"/>
        <v>98.089658421161971</v>
      </c>
      <c r="G87" s="19">
        <f t="shared" si="5"/>
        <v>75.266415793635304</v>
      </c>
      <c r="H87" s="20">
        <f t="shared" si="6"/>
        <v>-13225017.25999999</v>
      </c>
      <c r="J87" s="39"/>
    </row>
    <row r="88" spans="1:10" ht="12.75" customHeight="1" x14ac:dyDescent="0.25">
      <c r="A88" s="24" t="s">
        <v>241</v>
      </c>
      <c r="B88" s="25" t="s">
        <v>8</v>
      </c>
      <c r="C88" s="26">
        <v>658388308.75999999</v>
      </c>
      <c r="D88" s="26">
        <v>801888965</v>
      </c>
      <c r="E88" s="26">
        <v>646612894.95000005</v>
      </c>
      <c r="F88" s="27">
        <f t="shared" si="4"/>
        <v>98.211478901838703</v>
      </c>
      <c r="G88" s="27">
        <f t="shared" si="5"/>
        <v>80.63621313831149</v>
      </c>
      <c r="H88" s="28">
        <f t="shared" si="6"/>
        <v>-11775413.809999943</v>
      </c>
      <c r="J88" s="39"/>
    </row>
    <row r="89" spans="1:10" ht="12.75" customHeight="1" x14ac:dyDescent="0.25">
      <c r="A89" s="24" t="s">
        <v>242</v>
      </c>
      <c r="B89" s="25" t="s">
        <v>9</v>
      </c>
      <c r="C89" s="26">
        <v>33897165.549999997</v>
      </c>
      <c r="D89" s="26">
        <v>100320141</v>
      </c>
      <c r="E89" s="26">
        <v>32447562.100000001</v>
      </c>
      <c r="F89" s="27">
        <f t="shared" si="4"/>
        <v>95.723526063376127</v>
      </c>
      <c r="G89" s="27">
        <f t="shared" si="5"/>
        <v>32.344015644874347</v>
      </c>
      <c r="H89" s="28">
        <f t="shared" si="6"/>
        <v>-1449603.4499999955</v>
      </c>
      <c r="J89" s="39"/>
    </row>
    <row r="90" spans="1:10" ht="12.75" customHeight="1" x14ac:dyDescent="0.25">
      <c r="A90" s="22" t="s">
        <v>275</v>
      </c>
      <c r="B90" s="17" t="s">
        <v>42</v>
      </c>
      <c r="C90" s="18">
        <v>15585186.77</v>
      </c>
      <c r="D90" s="18">
        <v>18063863</v>
      </c>
      <c r="E90" s="18">
        <v>13389706.74</v>
      </c>
      <c r="F90" s="19">
        <f t="shared" si="4"/>
        <v>85.913033559366198</v>
      </c>
      <c r="G90" s="19">
        <f t="shared" si="5"/>
        <v>74.124270871629179</v>
      </c>
      <c r="H90" s="20">
        <f t="shared" si="6"/>
        <v>-2195480.0299999993</v>
      </c>
      <c r="J90" s="39"/>
    </row>
    <row r="91" spans="1:10" ht="12.75" customHeight="1" x14ac:dyDescent="0.25">
      <c r="A91" s="24" t="s">
        <v>241</v>
      </c>
      <c r="B91" s="25" t="s">
        <v>8</v>
      </c>
      <c r="C91" s="26">
        <v>14672546.73</v>
      </c>
      <c r="D91" s="26">
        <v>17778863</v>
      </c>
      <c r="E91" s="26">
        <v>13249228.529999999</v>
      </c>
      <c r="F91" s="27">
        <f t="shared" si="4"/>
        <v>90.299446809122543</v>
      </c>
      <c r="G91" s="27">
        <f t="shared" si="5"/>
        <v>74.522361356853921</v>
      </c>
      <c r="H91" s="28">
        <f t="shared" si="6"/>
        <v>-1423318.2000000011</v>
      </c>
      <c r="J91" s="39"/>
    </row>
    <row r="92" spans="1:10" ht="12.75" customHeight="1" x14ac:dyDescent="0.25">
      <c r="A92" s="24" t="s">
        <v>242</v>
      </c>
      <c r="B92" s="25" t="s">
        <v>9</v>
      </c>
      <c r="C92" s="26">
        <v>912640.04</v>
      </c>
      <c r="D92" s="26">
        <v>285000</v>
      </c>
      <c r="E92" s="26">
        <v>140478.21</v>
      </c>
      <c r="F92" s="27">
        <f t="shared" si="4"/>
        <v>15.392510063441877</v>
      </c>
      <c r="G92" s="27">
        <f t="shared" si="5"/>
        <v>49.290599999999998</v>
      </c>
      <c r="H92" s="28">
        <f t="shared" si="6"/>
        <v>-772161.83000000007</v>
      </c>
      <c r="J92" s="39"/>
    </row>
    <row r="93" spans="1:10" ht="12.75" customHeight="1" x14ac:dyDescent="0.25">
      <c r="A93" s="22" t="s">
        <v>276</v>
      </c>
      <c r="B93" s="17" t="s">
        <v>43</v>
      </c>
      <c r="C93" s="18">
        <v>111393102.59</v>
      </c>
      <c r="D93" s="18">
        <v>169385497</v>
      </c>
      <c r="E93" s="18">
        <v>100978815.59</v>
      </c>
      <c r="F93" s="19">
        <f t="shared" si="4"/>
        <v>90.650869077296974</v>
      </c>
      <c r="G93" s="19">
        <f t="shared" si="5"/>
        <v>59.614794287848625</v>
      </c>
      <c r="H93" s="20">
        <f t="shared" si="6"/>
        <v>-10414287</v>
      </c>
      <c r="J93" s="39"/>
    </row>
    <row r="94" spans="1:10" ht="12.75" customHeight="1" x14ac:dyDescent="0.25">
      <c r="A94" s="24" t="s">
        <v>241</v>
      </c>
      <c r="B94" s="25" t="s">
        <v>8</v>
      </c>
      <c r="C94" s="26">
        <v>111239598.94</v>
      </c>
      <c r="D94" s="26">
        <v>169225497</v>
      </c>
      <c r="E94" s="26">
        <v>100925680.84999999</v>
      </c>
      <c r="F94" s="27">
        <f t="shared" si="4"/>
        <v>90.728195545218497</v>
      </c>
      <c r="G94" s="27">
        <f t="shared" si="5"/>
        <v>59.639760342970064</v>
      </c>
      <c r="H94" s="28">
        <f t="shared" si="6"/>
        <v>-10313918.090000004</v>
      </c>
      <c r="J94" s="39"/>
    </row>
    <row r="95" spans="1:10" ht="12.75" customHeight="1" x14ac:dyDescent="0.25">
      <c r="A95" s="24" t="s">
        <v>242</v>
      </c>
      <c r="B95" s="25" t="s">
        <v>9</v>
      </c>
      <c r="C95" s="26">
        <v>153503.65</v>
      </c>
      <c r="D95" s="26">
        <v>160000</v>
      </c>
      <c r="E95" s="26">
        <v>53134.74</v>
      </c>
      <c r="F95" s="27">
        <f t="shared" si="4"/>
        <v>34.614642713707461</v>
      </c>
      <c r="G95" s="27">
        <f t="shared" si="5"/>
        <v>33.209212499999992</v>
      </c>
      <c r="H95" s="28">
        <f t="shared" si="6"/>
        <v>-100368.91</v>
      </c>
      <c r="J95" s="39"/>
    </row>
    <row r="96" spans="1:10" ht="12.75" customHeight="1" x14ac:dyDescent="0.25">
      <c r="A96" s="22" t="s">
        <v>277</v>
      </c>
      <c r="B96" s="17" t="s">
        <v>44</v>
      </c>
      <c r="C96" s="18">
        <v>388030.97</v>
      </c>
      <c r="D96" s="18">
        <v>439000</v>
      </c>
      <c r="E96" s="18">
        <v>288792.87</v>
      </c>
      <c r="F96" s="19">
        <f t="shared" si="4"/>
        <v>74.425211472166779</v>
      </c>
      <c r="G96" s="19">
        <f t="shared" si="5"/>
        <v>65.784252847380415</v>
      </c>
      <c r="H96" s="20">
        <f t="shared" si="6"/>
        <v>-99238.099999999977</v>
      </c>
      <c r="J96" s="39"/>
    </row>
    <row r="97" spans="1:10" ht="12.75" customHeight="1" x14ac:dyDescent="0.25">
      <c r="A97" s="24" t="s">
        <v>241</v>
      </c>
      <c r="B97" s="25" t="s">
        <v>8</v>
      </c>
      <c r="C97" s="26">
        <v>388030.97</v>
      </c>
      <c r="D97" s="26">
        <v>439000</v>
      </c>
      <c r="E97" s="26">
        <v>288792.87</v>
      </c>
      <c r="F97" s="27">
        <f t="shared" si="4"/>
        <v>74.425211472166779</v>
      </c>
      <c r="G97" s="27">
        <f t="shared" si="5"/>
        <v>65.784252847380415</v>
      </c>
      <c r="H97" s="28">
        <f t="shared" si="6"/>
        <v>-99238.099999999977</v>
      </c>
      <c r="J97" s="39"/>
    </row>
    <row r="98" spans="1:10" ht="12.75" customHeight="1" x14ac:dyDescent="0.25">
      <c r="A98" s="22" t="s">
        <v>278</v>
      </c>
      <c r="B98" s="17" t="s">
        <v>45</v>
      </c>
      <c r="C98" s="18">
        <v>303306.63</v>
      </c>
      <c r="D98" s="18">
        <v>303000</v>
      </c>
      <c r="E98" s="18">
        <v>256403</v>
      </c>
      <c r="F98" s="19">
        <f t="shared" si="4"/>
        <v>84.535903484866125</v>
      </c>
      <c r="G98" s="19">
        <f t="shared" si="5"/>
        <v>84.621452145214533</v>
      </c>
      <c r="H98" s="20">
        <f t="shared" si="6"/>
        <v>-46903.630000000005</v>
      </c>
      <c r="J98" s="39"/>
    </row>
    <row r="99" spans="1:10" ht="12.75" customHeight="1" x14ac:dyDescent="0.25">
      <c r="A99" s="24" t="s">
        <v>241</v>
      </c>
      <c r="B99" s="25" t="s">
        <v>8</v>
      </c>
      <c r="C99" s="26">
        <v>303306.63</v>
      </c>
      <c r="D99" s="26">
        <v>303000</v>
      </c>
      <c r="E99" s="26">
        <v>256403</v>
      </c>
      <c r="F99" s="27">
        <f t="shared" si="4"/>
        <v>84.535903484866125</v>
      </c>
      <c r="G99" s="27">
        <f t="shared" si="5"/>
        <v>84.621452145214533</v>
      </c>
      <c r="H99" s="28">
        <f t="shared" si="6"/>
        <v>-46903.630000000005</v>
      </c>
      <c r="J99" s="39"/>
    </row>
    <row r="100" spans="1:10" ht="12.75" customHeight="1" x14ac:dyDescent="0.25">
      <c r="A100" s="16" t="s">
        <v>279</v>
      </c>
      <c r="B100" s="17" t="s">
        <v>46</v>
      </c>
      <c r="C100" s="18">
        <v>276080489.01999998</v>
      </c>
      <c r="D100" s="18">
        <v>327071169</v>
      </c>
      <c r="E100" s="18">
        <v>289851279.68000001</v>
      </c>
      <c r="F100" s="19">
        <f t="shared" si="4"/>
        <v>104.98796228189904</v>
      </c>
      <c r="G100" s="19">
        <f t="shared" si="5"/>
        <v>88.620247564529294</v>
      </c>
      <c r="H100" s="20">
        <f t="shared" si="6"/>
        <v>13770790.660000026</v>
      </c>
      <c r="J100" s="39"/>
    </row>
    <row r="101" spans="1:10" ht="12.75" customHeight="1" x14ac:dyDescent="0.25">
      <c r="A101" s="16" t="s">
        <v>280</v>
      </c>
      <c r="B101" s="17" t="s">
        <v>47</v>
      </c>
      <c r="C101" s="18">
        <v>3869766.2</v>
      </c>
      <c r="D101" s="18">
        <v>9351562</v>
      </c>
      <c r="E101" s="18">
        <v>4620833.51</v>
      </c>
      <c r="F101" s="19">
        <f t="shared" si="4"/>
        <v>119.40859657102799</v>
      </c>
      <c r="G101" s="19">
        <f t="shared" si="5"/>
        <v>49.412424469837227</v>
      </c>
      <c r="H101" s="20">
        <f t="shared" si="6"/>
        <v>751067.30999999959</v>
      </c>
      <c r="J101" s="39"/>
    </row>
    <row r="102" spans="1:10" ht="12.75" customHeight="1" x14ac:dyDescent="0.25">
      <c r="A102" s="22" t="s">
        <v>281</v>
      </c>
      <c r="B102" s="17" t="s">
        <v>48</v>
      </c>
      <c r="C102" s="18">
        <v>3869766.2</v>
      </c>
      <c r="D102" s="18">
        <v>9351562</v>
      </c>
      <c r="E102" s="18">
        <v>4620833.51</v>
      </c>
      <c r="F102" s="19">
        <f t="shared" si="4"/>
        <v>119.40859657102799</v>
      </c>
      <c r="G102" s="19">
        <f t="shared" si="5"/>
        <v>49.412424469837227</v>
      </c>
      <c r="H102" s="20">
        <f t="shared" si="6"/>
        <v>751067.30999999959</v>
      </c>
      <c r="J102" s="39"/>
    </row>
    <row r="103" spans="1:10" ht="12.75" customHeight="1" x14ac:dyDescent="0.25">
      <c r="A103" s="24" t="s">
        <v>241</v>
      </c>
      <c r="B103" s="25" t="s">
        <v>8</v>
      </c>
      <c r="C103" s="26">
        <v>3829086.14</v>
      </c>
      <c r="D103" s="26">
        <v>7886062</v>
      </c>
      <c r="E103" s="26">
        <v>4558360.5</v>
      </c>
      <c r="F103" s="27">
        <f t="shared" si="4"/>
        <v>119.04565040680959</v>
      </c>
      <c r="G103" s="27">
        <f t="shared" si="5"/>
        <v>57.802747429578915</v>
      </c>
      <c r="H103" s="28">
        <f t="shared" si="6"/>
        <v>729274.35999999987</v>
      </c>
      <c r="J103" s="39"/>
    </row>
    <row r="104" spans="1:10" ht="12.75" customHeight="1" x14ac:dyDescent="0.25">
      <c r="A104" s="24" t="s">
        <v>242</v>
      </c>
      <c r="B104" s="25" t="s">
        <v>9</v>
      </c>
      <c r="C104" s="26">
        <v>40680.06</v>
      </c>
      <c r="D104" s="26">
        <v>1465500</v>
      </c>
      <c r="E104" s="26">
        <v>62473.01</v>
      </c>
      <c r="F104" s="27">
        <f t="shared" si="4"/>
        <v>153.5715778196984</v>
      </c>
      <c r="G104" s="27">
        <f t="shared" si="5"/>
        <v>4.262914363698397</v>
      </c>
      <c r="H104" s="28">
        <f t="shared" si="6"/>
        <v>21792.950000000004</v>
      </c>
      <c r="J104" s="39"/>
    </row>
    <row r="105" spans="1:10" ht="12.75" customHeight="1" x14ac:dyDescent="0.25">
      <c r="A105" s="16" t="s">
        <v>282</v>
      </c>
      <c r="B105" s="17" t="s">
        <v>49</v>
      </c>
      <c r="C105" s="18">
        <v>28439757.010000002</v>
      </c>
      <c r="D105" s="18">
        <v>0</v>
      </c>
      <c r="E105" s="18"/>
      <c r="F105" s="19">
        <f t="shared" si="4"/>
        <v>0</v>
      </c>
      <c r="G105" s="19" t="str">
        <f t="shared" si="5"/>
        <v>x</v>
      </c>
      <c r="H105" s="20">
        <f t="shared" si="6"/>
        <v>-28439757.010000002</v>
      </c>
      <c r="J105" s="39"/>
    </row>
    <row r="106" spans="1:10" ht="12.75" customHeight="1" x14ac:dyDescent="0.25">
      <c r="A106" s="22" t="s">
        <v>283</v>
      </c>
      <c r="B106" s="17" t="s">
        <v>50</v>
      </c>
      <c r="C106" s="18">
        <v>28439757.010000002</v>
      </c>
      <c r="D106" s="18">
        <v>0</v>
      </c>
      <c r="E106" s="18"/>
      <c r="F106" s="19">
        <f t="shared" si="4"/>
        <v>0</v>
      </c>
      <c r="G106" s="19" t="str">
        <f t="shared" si="5"/>
        <v>x</v>
      </c>
      <c r="H106" s="20">
        <f t="shared" si="6"/>
        <v>-28439757.010000002</v>
      </c>
      <c r="J106" s="39"/>
    </row>
    <row r="107" spans="1:10" ht="12.75" customHeight="1" x14ac:dyDescent="0.25">
      <c r="A107" s="24" t="s">
        <v>241</v>
      </c>
      <c r="B107" s="25" t="s">
        <v>8</v>
      </c>
      <c r="C107" s="26">
        <v>27547195.399999999</v>
      </c>
      <c r="D107" s="26">
        <v>0</v>
      </c>
      <c r="E107" s="26"/>
      <c r="F107" s="27">
        <f t="shared" si="4"/>
        <v>0</v>
      </c>
      <c r="G107" s="27" t="str">
        <f t="shared" si="5"/>
        <v>x</v>
      </c>
      <c r="H107" s="28">
        <f t="shared" si="6"/>
        <v>-27547195.399999999</v>
      </c>
      <c r="J107" s="39"/>
    </row>
    <row r="108" spans="1:10" ht="12.75" customHeight="1" x14ac:dyDescent="0.25">
      <c r="A108" s="24" t="s">
        <v>242</v>
      </c>
      <c r="B108" s="25" t="s">
        <v>9</v>
      </c>
      <c r="C108" s="26">
        <v>892561.61</v>
      </c>
      <c r="D108" s="26">
        <v>0</v>
      </c>
      <c r="E108" s="26"/>
      <c r="F108" s="27">
        <f t="shared" si="4"/>
        <v>0</v>
      </c>
      <c r="G108" s="27" t="str">
        <f t="shared" si="5"/>
        <v>x</v>
      </c>
      <c r="H108" s="28">
        <f t="shared" si="6"/>
        <v>-892561.61</v>
      </c>
      <c r="J108" s="39"/>
    </row>
    <row r="109" spans="1:10" ht="12.75" customHeight="1" x14ac:dyDescent="0.25">
      <c r="A109" s="16" t="s">
        <v>284</v>
      </c>
      <c r="B109" s="17" t="s">
        <v>51</v>
      </c>
      <c r="C109" s="18">
        <v>3281961111.6599998</v>
      </c>
      <c r="D109" s="18">
        <v>4385657945</v>
      </c>
      <c r="E109" s="18">
        <v>3578810850.5599999</v>
      </c>
      <c r="F109" s="19">
        <f t="shared" si="4"/>
        <v>109.04488897949966</v>
      </c>
      <c r="G109" s="19">
        <f t="shared" si="5"/>
        <v>81.602598639506979</v>
      </c>
      <c r="H109" s="20">
        <f t="shared" si="6"/>
        <v>296849738.9000001</v>
      </c>
      <c r="J109" s="39"/>
    </row>
    <row r="110" spans="1:10" ht="12.75" customHeight="1" x14ac:dyDescent="0.25">
      <c r="A110" s="22" t="s">
        <v>285</v>
      </c>
      <c r="B110" s="17" t="s">
        <v>52</v>
      </c>
      <c r="C110" s="18">
        <v>3281961111.6599998</v>
      </c>
      <c r="D110" s="18">
        <v>4385657945</v>
      </c>
      <c r="E110" s="18">
        <v>3578810850.5599999</v>
      </c>
      <c r="F110" s="19">
        <f t="shared" si="4"/>
        <v>109.04488897949966</v>
      </c>
      <c r="G110" s="19">
        <f t="shared" si="5"/>
        <v>81.602598639506979</v>
      </c>
      <c r="H110" s="20">
        <f t="shared" si="6"/>
        <v>296849738.9000001</v>
      </c>
      <c r="J110" s="39"/>
    </row>
    <row r="111" spans="1:10" ht="12.75" customHeight="1" x14ac:dyDescent="0.25">
      <c r="A111" s="24" t="s">
        <v>241</v>
      </c>
      <c r="B111" s="25" t="s">
        <v>8</v>
      </c>
      <c r="C111" s="26">
        <v>3029077276.7600002</v>
      </c>
      <c r="D111" s="26">
        <v>3876532414</v>
      </c>
      <c r="E111" s="26">
        <v>3246160795.6199999</v>
      </c>
      <c r="F111" s="27">
        <f t="shared" si="4"/>
        <v>107.16665502480014</v>
      </c>
      <c r="G111" s="27">
        <f t="shared" si="5"/>
        <v>83.738776023039847</v>
      </c>
      <c r="H111" s="28">
        <f t="shared" si="6"/>
        <v>217083518.85999966</v>
      </c>
      <c r="J111" s="39"/>
    </row>
    <row r="112" spans="1:10" ht="12.75" customHeight="1" x14ac:dyDescent="0.25">
      <c r="A112" s="24" t="s">
        <v>242</v>
      </c>
      <c r="B112" s="25" t="s">
        <v>9</v>
      </c>
      <c r="C112" s="26">
        <v>252883834.90000001</v>
      </c>
      <c r="D112" s="26">
        <v>509125531</v>
      </c>
      <c r="E112" s="26">
        <v>332650054.94</v>
      </c>
      <c r="F112" s="27">
        <f t="shared" si="4"/>
        <v>131.5426330320966</v>
      </c>
      <c r="G112" s="27">
        <f t="shared" si="5"/>
        <v>65.337531646983933</v>
      </c>
      <c r="H112" s="28">
        <f t="shared" si="6"/>
        <v>79766220.039999992</v>
      </c>
      <c r="J112" s="39"/>
    </row>
    <row r="113" spans="1:10" ht="12.75" customHeight="1" x14ac:dyDescent="0.25">
      <c r="A113" s="16" t="s">
        <v>286</v>
      </c>
      <c r="B113" s="17" t="s">
        <v>53</v>
      </c>
      <c r="C113" s="18">
        <v>47564488.780000001</v>
      </c>
      <c r="D113" s="18">
        <v>73223614</v>
      </c>
      <c r="E113" s="18">
        <v>56819586.770000003</v>
      </c>
      <c r="F113" s="19">
        <f t="shared" si="4"/>
        <v>119.45799950212353</v>
      </c>
      <c r="G113" s="19">
        <f t="shared" si="5"/>
        <v>77.59735373072408</v>
      </c>
      <c r="H113" s="20">
        <f t="shared" si="6"/>
        <v>9255097.9900000021</v>
      </c>
      <c r="J113" s="39"/>
    </row>
    <row r="114" spans="1:10" ht="12.75" customHeight="1" x14ac:dyDescent="0.25">
      <c r="A114" s="22" t="s">
        <v>287</v>
      </c>
      <c r="B114" s="17" t="s">
        <v>54</v>
      </c>
      <c r="C114" s="18">
        <v>43555653.600000001</v>
      </c>
      <c r="D114" s="18">
        <v>67697828</v>
      </c>
      <c r="E114" s="18">
        <v>51899015.810000002</v>
      </c>
      <c r="F114" s="19">
        <f t="shared" si="4"/>
        <v>119.15563542364107</v>
      </c>
      <c r="G114" s="19">
        <f t="shared" si="5"/>
        <v>76.66274878124598</v>
      </c>
      <c r="H114" s="20">
        <f t="shared" si="6"/>
        <v>8343362.2100000009</v>
      </c>
      <c r="J114" s="39"/>
    </row>
    <row r="115" spans="1:10" ht="12.75" customHeight="1" x14ac:dyDescent="0.25">
      <c r="A115" s="24" t="s">
        <v>241</v>
      </c>
      <c r="B115" s="25" t="s">
        <v>8</v>
      </c>
      <c r="C115" s="26">
        <v>43536985.600000001</v>
      </c>
      <c r="D115" s="26">
        <v>67357828</v>
      </c>
      <c r="E115" s="26">
        <v>51815256.729999997</v>
      </c>
      <c r="F115" s="27">
        <f t="shared" si="4"/>
        <v>119.01434152115482</v>
      </c>
      <c r="G115" s="27">
        <f t="shared" si="5"/>
        <v>76.925367501458027</v>
      </c>
      <c r="H115" s="28">
        <f t="shared" si="6"/>
        <v>8278271.1299999952</v>
      </c>
      <c r="J115" s="39"/>
    </row>
    <row r="116" spans="1:10" ht="12.75" customHeight="1" x14ac:dyDescent="0.25">
      <c r="A116" s="24" t="s">
        <v>242</v>
      </c>
      <c r="B116" s="25" t="s">
        <v>9</v>
      </c>
      <c r="C116" s="26">
        <v>18668</v>
      </c>
      <c r="D116" s="26">
        <v>340000</v>
      </c>
      <c r="E116" s="26">
        <v>83759.08</v>
      </c>
      <c r="F116" s="27">
        <f t="shared" si="4"/>
        <v>448.67730876365977</v>
      </c>
      <c r="G116" s="27">
        <f t="shared" si="5"/>
        <v>24.635023529411765</v>
      </c>
      <c r="H116" s="28">
        <f t="shared" si="6"/>
        <v>65091.08</v>
      </c>
      <c r="J116" s="39"/>
    </row>
    <row r="117" spans="1:10" ht="12.75" customHeight="1" x14ac:dyDescent="0.25">
      <c r="A117" s="22" t="s">
        <v>288</v>
      </c>
      <c r="B117" s="17" t="s">
        <v>55</v>
      </c>
      <c r="C117" s="18">
        <v>4008835.18</v>
      </c>
      <c r="D117" s="18">
        <v>5525786</v>
      </c>
      <c r="E117" s="18">
        <v>4920570.96</v>
      </c>
      <c r="F117" s="19">
        <f t="shared" si="4"/>
        <v>122.74315952296146</v>
      </c>
      <c r="G117" s="19">
        <f t="shared" si="5"/>
        <v>89.047439766939945</v>
      </c>
      <c r="H117" s="20">
        <f t="shared" si="6"/>
        <v>911735.7799999998</v>
      </c>
      <c r="J117" s="39"/>
    </row>
    <row r="118" spans="1:10" ht="12.75" customHeight="1" x14ac:dyDescent="0.25">
      <c r="A118" s="24" t="s">
        <v>241</v>
      </c>
      <c r="B118" s="25" t="s">
        <v>8</v>
      </c>
      <c r="C118" s="26">
        <v>4008390.7</v>
      </c>
      <c r="D118" s="26">
        <v>5517786</v>
      </c>
      <c r="E118" s="26">
        <v>4913237.59</v>
      </c>
      <c r="F118" s="27">
        <f t="shared" si="4"/>
        <v>122.57381971273409</v>
      </c>
      <c r="G118" s="27">
        <f t="shared" si="5"/>
        <v>89.043641598278725</v>
      </c>
      <c r="H118" s="28">
        <f t="shared" si="6"/>
        <v>904846.88999999966</v>
      </c>
      <c r="J118" s="39"/>
    </row>
    <row r="119" spans="1:10" ht="12.75" customHeight="1" x14ac:dyDescent="0.25">
      <c r="A119" s="24" t="s">
        <v>242</v>
      </c>
      <c r="B119" s="25" t="s">
        <v>9</v>
      </c>
      <c r="C119" s="26">
        <v>444.48</v>
      </c>
      <c r="D119" s="26">
        <v>8000</v>
      </c>
      <c r="E119" s="26">
        <v>7333.37</v>
      </c>
      <c r="F119" s="27">
        <f t="shared" si="4"/>
        <v>1649.876259899208</v>
      </c>
      <c r="G119" s="27">
        <f t="shared" si="5"/>
        <v>91.667124999999999</v>
      </c>
      <c r="H119" s="28">
        <f t="shared" si="6"/>
        <v>6888.8899999999994</v>
      </c>
      <c r="J119" s="39"/>
    </row>
    <row r="120" spans="1:10" ht="12.75" customHeight="1" x14ac:dyDescent="0.25">
      <c r="A120" s="16" t="s">
        <v>289</v>
      </c>
      <c r="B120" s="17" t="s">
        <v>56</v>
      </c>
      <c r="C120" s="18">
        <v>152290006.81</v>
      </c>
      <c r="D120" s="18">
        <v>239178290</v>
      </c>
      <c r="E120" s="18">
        <v>185770519.40000001</v>
      </c>
      <c r="F120" s="19">
        <f t="shared" si="4"/>
        <v>121.98470752698233</v>
      </c>
      <c r="G120" s="19">
        <f t="shared" si="5"/>
        <v>77.670310043608055</v>
      </c>
      <c r="H120" s="20">
        <f t="shared" si="6"/>
        <v>33480512.590000004</v>
      </c>
      <c r="J120" s="39"/>
    </row>
    <row r="121" spans="1:10" ht="12.75" customHeight="1" x14ac:dyDescent="0.25">
      <c r="A121" s="22" t="s">
        <v>290</v>
      </c>
      <c r="B121" s="17" t="s">
        <v>57</v>
      </c>
      <c r="C121" s="18">
        <v>152290006.81</v>
      </c>
      <c r="D121" s="18">
        <v>239178290</v>
      </c>
      <c r="E121" s="18">
        <v>185770519.40000001</v>
      </c>
      <c r="F121" s="19">
        <f t="shared" si="4"/>
        <v>121.98470752698233</v>
      </c>
      <c r="G121" s="19">
        <f t="shared" si="5"/>
        <v>77.670310043608055</v>
      </c>
      <c r="H121" s="20">
        <f t="shared" si="6"/>
        <v>33480512.590000004</v>
      </c>
      <c r="J121" s="39"/>
    </row>
    <row r="122" spans="1:10" ht="12.75" customHeight="1" x14ac:dyDescent="0.25">
      <c r="A122" s="24" t="s">
        <v>241</v>
      </c>
      <c r="B122" s="25" t="s">
        <v>8</v>
      </c>
      <c r="C122" s="26">
        <v>106133715.01000001</v>
      </c>
      <c r="D122" s="26">
        <v>153721032</v>
      </c>
      <c r="E122" s="26">
        <v>127696722.66</v>
      </c>
      <c r="F122" s="27">
        <f t="shared" si="4"/>
        <v>120.31683112945619</v>
      </c>
      <c r="G122" s="27">
        <f t="shared" si="5"/>
        <v>83.070430245355098</v>
      </c>
      <c r="H122" s="28">
        <f t="shared" si="6"/>
        <v>21563007.649999991</v>
      </c>
      <c r="J122" s="39"/>
    </row>
    <row r="123" spans="1:10" ht="12.75" customHeight="1" x14ac:dyDescent="0.25">
      <c r="A123" s="24" t="s">
        <v>242</v>
      </c>
      <c r="B123" s="25" t="s">
        <v>9</v>
      </c>
      <c r="C123" s="26">
        <v>46156291.799999997</v>
      </c>
      <c r="D123" s="26">
        <v>85457258</v>
      </c>
      <c r="E123" s="26">
        <v>58073796.740000002</v>
      </c>
      <c r="F123" s="27">
        <f t="shared" si="4"/>
        <v>125.81989253304791</v>
      </c>
      <c r="G123" s="27">
        <f t="shared" si="5"/>
        <v>67.956541198642256</v>
      </c>
      <c r="H123" s="28">
        <f t="shared" si="6"/>
        <v>11917504.940000005</v>
      </c>
      <c r="J123" s="39"/>
    </row>
    <row r="124" spans="1:10" ht="12.75" customHeight="1" x14ac:dyDescent="0.25">
      <c r="A124" s="16" t="s">
        <v>291</v>
      </c>
      <c r="B124" s="17" t="s">
        <v>58</v>
      </c>
      <c r="C124" s="18"/>
      <c r="D124" s="18">
        <v>11090712</v>
      </c>
      <c r="E124" s="18">
        <v>5384599.2800000003</v>
      </c>
      <c r="F124" s="19" t="str">
        <f t="shared" si="4"/>
        <v>x</v>
      </c>
      <c r="G124" s="19">
        <f t="shared" si="5"/>
        <v>48.550528406111347</v>
      </c>
      <c r="H124" s="20">
        <f t="shared" si="6"/>
        <v>5384599.2800000003</v>
      </c>
      <c r="J124" s="39"/>
    </row>
    <row r="125" spans="1:10" ht="12.75" customHeight="1" x14ac:dyDescent="0.25">
      <c r="A125" s="22" t="s">
        <v>292</v>
      </c>
      <c r="B125" s="17" t="s">
        <v>59</v>
      </c>
      <c r="C125" s="18"/>
      <c r="D125" s="18">
        <v>11090712</v>
      </c>
      <c r="E125" s="18">
        <v>5384599.2800000003</v>
      </c>
      <c r="F125" s="19" t="str">
        <f t="shared" si="4"/>
        <v>x</v>
      </c>
      <c r="G125" s="19">
        <f t="shared" si="5"/>
        <v>48.550528406111347</v>
      </c>
      <c r="H125" s="20">
        <f t="shared" si="6"/>
        <v>5384599.2800000003</v>
      </c>
      <c r="J125" s="39"/>
    </row>
    <row r="126" spans="1:10" ht="12.75" customHeight="1" x14ac:dyDescent="0.25">
      <c r="A126" s="24" t="s">
        <v>241</v>
      </c>
      <c r="B126" s="25" t="s">
        <v>8</v>
      </c>
      <c r="C126" s="26"/>
      <c r="D126" s="26">
        <v>9889062</v>
      </c>
      <c r="E126" s="26">
        <v>5164593.01</v>
      </c>
      <c r="F126" s="27" t="str">
        <f t="shared" si="4"/>
        <v>x</v>
      </c>
      <c r="G126" s="27">
        <f t="shared" si="5"/>
        <v>52.225307213161365</v>
      </c>
      <c r="H126" s="28">
        <f t="shared" si="6"/>
        <v>5164593.01</v>
      </c>
      <c r="J126" s="39"/>
    </row>
    <row r="127" spans="1:10" ht="12.75" customHeight="1" x14ac:dyDescent="0.25">
      <c r="A127" s="24" t="s">
        <v>242</v>
      </c>
      <c r="B127" s="25" t="s">
        <v>9</v>
      </c>
      <c r="C127" s="26"/>
      <c r="D127" s="26">
        <v>1201650</v>
      </c>
      <c r="E127" s="26">
        <v>220006.27</v>
      </c>
      <c r="F127" s="27" t="str">
        <f t="shared" si="4"/>
        <v>x</v>
      </c>
      <c r="G127" s="27">
        <f t="shared" si="5"/>
        <v>18.308681396413267</v>
      </c>
      <c r="H127" s="28">
        <f t="shared" si="6"/>
        <v>220006.27</v>
      </c>
      <c r="J127" s="39"/>
    </row>
    <row r="128" spans="1:10" ht="12.75" customHeight="1" x14ac:dyDescent="0.25">
      <c r="A128" s="16" t="s">
        <v>293</v>
      </c>
      <c r="B128" s="17" t="s">
        <v>60</v>
      </c>
      <c r="C128" s="18"/>
      <c r="D128" s="18">
        <v>258585304</v>
      </c>
      <c r="E128" s="18">
        <v>223451383.13999999</v>
      </c>
      <c r="F128" s="19" t="str">
        <f t="shared" si="4"/>
        <v>x</v>
      </c>
      <c r="G128" s="19">
        <f t="shared" si="5"/>
        <v>86.41302490260621</v>
      </c>
      <c r="H128" s="20">
        <f t="shared" si="6"/>
        <v>223451383.13999999</v>
      </c>
      <c r="J128" s="39"/>
    </row>
    <row r="129" spans="1:10" ht="12.75" customHeight="1" x14ac:dyDescent="0.25">
      <c r="A129" s="22" t="s">
        <v>294</v>
      </c>
      <c r="B129" s="17" t="s">
        <v>61</v>
      </c>
      <c r="C129" s="18"/>
      <c r="D129" s="18">
        <v>258585304</v>
      </c>
      <c r="E129" s="18">
        <v>223451383.13999999</v>
      </c>
      <c r="F129" s="19" t="str">
        <f t="shared" si="4"/>
        <v>x</v>
      </c>
      <c r="G129" s="19">
        <f t="shared" si="5"/>
        <v>86.41302490260621</v>
      </c>
      <c r="H129" s="20">
        <f t="shared" si="6"/>
        <v>223451383.13999999</v>
      </c>
      <c r="J129" s="39"/>
    </row>
    <row r="130" spans="1:10" ht="12.75" customHeight="1" x14ac:dyDescent="0.25">
      <c r="A130" s="24" t="s">
        <v>241</v>
      </c>
      <c r="B130" s="25" t="s">
        <v>8</v>
      </c>
      <c r="C130" s="26"/>
      <c r="D130" s="26">
        <v>257630927</v>
      </c>
      <c r="E130" s="26">
        <v>222915364.59</v>
      </c>
      <c r="F130" s="27" t="str">
        <f t="shared" si="4"/>
        <v>x</v>
      </c>
      <c r="G130" s="27">
        <f t="shared" si="5"/>
        <v>86.525079572453649</v>
      </c>
      <c r="H130" s="28">
        <f t="shared" si="6"/>
        <v>222915364.59</v>
      </c>
      <c r="J130" s="39"/>
    </row>
    <row r="131" spans="1:10" ht="12.75" customHeight="1" x14ac:dyDescent="0.25">
      <c r="A131" s="24" t="s">
        <v>242</v>
      </c>
      <c r="B131" s="25" t="s">
        <v>9</v>
      </c>
      <c r="C131" s="26"/>
      <c r="D131" s="26">
        <v>954377</v>
      </c>
      <c r="E131" s="26">
        <v>536018.55000000005</v>
      </c>
      <c r="F131" s="27" t="str">
        <f t="shared" ref="F131:F194" si="7">IF(C131=0,"x",E131/C131*100)</f>
        <v>x</v>
      </c>
      <c r="G131" s="27">
        <f t="shared" ref="G131:G194" si="8">IF(D131=0,"x",E131/D131*100)</f>
        <v>56.164235936113307</v>
      </c>
      <c r="H131" s="28">
        <f t="shared" si="6"/>
        <v>536018.55000000005</v>
      </c>
      <c r="J131" s="39"/>
    </row>
    <row r="132" spans="1:10" ht="12.75" customHeight="1" x14ac:dyDescent="0.25">
      <c r="A132" s="16" t="s">
        <v>295</v>
      </c>
      <c r="B132" s="17" t="s">
        <v>62</v>
      </c>
      <c r="C132" s="18">
        <v>4554358938.7799997</v>
      </c>
      <c r="D132" s="18">
        <v>5205101969</v>
      </c>
      <c r="E132" s="18">
        <v>4548127416.6700001</v>
      </c>
      <c r="F132" s="19">
        <f t="shared" si="7"/>
        <v>99.863174550057124</v>
      </c>
      <c r="G132" s="19">
        <f t="shared" si="8"/>
        <v>87.37825778932401</v>
      </c>
      <c r="H132" s="20">
        <f t="shared" ref="H132:H195" si="9">+E132-C132</f>
        <v>-6231522.1099996567</v>
      </c>
      <c r="J132" s="39"/>
    </row>
    <row r="133" spans="1:10" ht="12.75" customHeight="1" x14ac:dyDescent="0.25">
      <c r="A133" s="22" t="s">
        <v>296</v>
      </c>
      <c r="B133" s="17" t="s">
        <v>63</v>
      </c>
      <c r="C133" s="18">
        <v>4232378223.5599999</v>
      </c>
      <c r="D133" s="18">
        <v>4509689511</v>
      </c>
      <c r="E133" s="18">
        <v>3974402049.6500001</v>
      </c>
      <c r="F133" s="19">
        <f t="shared" si="7"/>
        <v>93.90469943177699</v>
      </c>
      <c r="G133" s="19">
        <f t="shared" si="8"/>
        <v>88.130281252305039</v>
      </c>
      <c r="H133" s="20">
        <f t="shared" si="9"/>
        <v>-257976173.90999985</v>
      </c>
      <c r="J133" s="39"/>
    </row>
    <row r="134" spans="1:10" ht="12.75" customHeight="1" x14ac:dyDescent="0.25">
      <c r="A134" s="24" t="s">
        <v>241</v>
      </c>
      <c r="B134" s="25" t="s">
        <v>8</v>
      </c>
      <c r="C134" s="26">
        <v>3610368957.54</v>
      </c>
      <c r="D134" s="26">
        <v>4087701371</v>
      </c>
      <c r="E134" s="26">
        <v>3725939845.0100002</v>
      </c>
      <c r="F134" s="27">
        <f t="shared" si="7"/>
        <v>103.20108246080054</v>
      </c>
      <c r="G134" s="27">
        <f t="shared" si="8"/>
        <v>91.150001109266455</v>
      </c>
      <c r="H134" s="28">
        <f t="shared" si="9"/>
        <v>115570887.47000027</v>
      </c>
      <c r="J134" s="39"/>
    </row>
    <row r="135" spans="1:10" ht="12.75" customHeight="1" x14ac:dyDescent="0.25">
      <c r="A135" s="24" t="s">
        <v>242</v>
      </c>
      <c r="B135" s="25" t="s">
        <v>9</v>
      </c>
      <c r="C135" s="26">
        <v>622009266.01999998</v>
      </c>
      <c r="D135" s="26">
        <v>421988140</v>
      </c>
      <c r="E135" s="26">
        <v>248462204.63999999</v>
      </c>
      <c r="F135" s="27">
        <f t="shared" si="7"/>
        <v>39.945096996675765</v>
      </c>
      <c r="G135" s="27">
        <f t="shared" si="8"/>
        <v>58.878954427486988</v>
      </c>
      <c r="H135" s="28">
        <f t="shared" si="9"/>
        <v>-373547061.38</v>
      </c>
      <c r="J135" s="39"/>
    </row>
    <row r="136" spans="1:10" ht="12.75" customHeight="1" x14ac:dyDescent="0.25">
      <c r="A136" s="22" t="s">
        <v>297</v>
      </c>
      <c r="B136" s="17" t="s">
        <v>64</v>
      </c>
      <c r="C136" s="18">
        <v>169655366.97</v>
      </c>
      <c r="D136" s="18">
        <v>283016515</v>
      </c>
      <c r="E136" s="18">
        <v>217524336.22999999</v>
      </c>
      <c r="F136" s="19">
        <f t="shared" si="7"/>
        <v>128.21541700385146</v>
      </c>
      <c r="G136" s="19">
        <f t="shared" si="8"/>
        <v>76.85923778334984</v>
      </c>
      <c r="H136" s="20">
        <f t="shared" si="9"/>
        <v>47868969.25999999</v>
      </c>
      <c r="J136" s="39"/>
    </row>
    <row r="137" spans="1:10" ht="12.75" customHeight="1" x14ac:dyDescent="0.25">
      <c r="A137" s="24" t="s">
        <v>241</v>
      </c>
      <c r="B137" s="25" t="s">
        <v>8</v>
      </c>
      <c r="C137" s="26">
        <v>168936966.41999999</v>
      </c>
      <c r="D137" s="26">
        <v>282288515</v>
      </c>
      <c r="E137" s="26">
        <v>217356157.43000001</v>
      </c>
      <c r="F137" s="27">
        <f t="shared" si="7"/>
        <v>128.6610988915377</v>
      </c>
      <c r="G137" s="27">
        <f t="shared" si="8"/>
        <v>76.997874826753048</v>
      </c>
      <c r="H137" s="28">
        <f t="shared" si="9"/>
        <v>48419191.01000002</v>
      </c>
      <c r="J137" s="39"/>
    </row>
    <row r="138" spans="1:10" ht="12.75" customHeight="1" x14ac:dyDescent="0.25">
      <c r="A138" s="24" t="s">
        <v>242</v>
      </c>
      <c r="B138" s="25" t="s">
        <v>9</v>
      </c>
      <c r="C138" s="26">
        <v>718400.55</v>
      </c>
      <c r="D138" s="26">
        <v>728000</v>
      </c>
      <c r="E138" s="26">
        <v>168178.8</v>
      </c>
      <c r="F138" s="27">
        <f t="shared" si="7"/>
        <v>23.41017138697903</v>
      </c>
      <c r="G138" s="27">
        <f t="shared" si="8"/>
        <v>23.101483516483516</v>
      </c>
      <c r="H138" s="28">
        <f t="shared" si="9"/>
        <v>-550221.75</v>
      </c>
      <c r="J138" s="39"/>
    </row>
    <row r="139" spans="1:10" ht="12.75" customHeight="1" x14ac:dyDescent="0.25">
      <c r="A139" s="22" t="s">
        <v>298</v>
      </c>
      <c r="B139" s="17" t="s">
        <v>65</v>
      </c>
      <c r="C139" s="18">
        <v>13579343.58</v>
      </c>
      <c r="D139" s="18">
        <v>16307952</v>
      </c>
      <c r="E139" s="18">
        <v>12540568.060000001</v>
      </c>
      <c r="F139" s="19">
        <f t="shared" si="7"/>
        <v>92.350325964725329</v>
      </c>
      <c r="G139" s="19">
        <f t="shared" si="8"/>
        <v>76.898485229782381</v>
      </c>
      <c r="H139" s="20">
        <f t="shared" si="9"/>
        <v>-1038775.5199999996</v>
      </c>
      <c r="J139" s="39"/>
    </row>
    <row r="140" spans="1:10" ht="12.75" customHeight="1" x14ac:dyDescent="0.25">
      <c r="A140" s="24" t="s">
        <v>241</v>
      </c>
      <c r="B140" s="25" t="s">
        <v>8</v>
      </c>
      <c r="C140" s="26">
        <v>13263236.279999999</v>
      </c>
      <c r="D140" s="26">
        <v>15142952</v>
      </c>
      <c r="E140" s="26">
        <v>12173527.25</v>
      </c>
      <c r="F140" s="27">
        <f t="shared" si="7"/>
        <v>91.783988409803101</v>
      </c>
      <c r="G140" s="27">
        <f t="shared" si="8"/>
        <v>80.390714109111613</v>
      </c>
      <c r="H140" s="28">
        <f t="shared" si="9"/>
        <v>-1089709.0299999993</v>
      </c>
      <c r="J140" s="39"/>
    </row>
    <row r="141" spans="1:10" ht="12.75" customHeight="1" x14ac:dyDescent="0.25">
      <c r="A141" s="24" t="s">
        <v>242</v>
      </c>
      <c r="B141" s="25" t="s">
        <v>9</v>
      </c>
      <c r="C141" s="26">
        <v>316107.3</v>
      </c>
      <c r="D141" s="26">
        <v>1165000</v>
      </c>
      <c r="E141" s="26">
        <v>367040.81</v>
      </c>
      <c r="F141" s="27">
        <f t="shared" si="7"/>
        <v>116.11272817805853</v>
      </c>
      <c r="G141" s="27">
        <f t="shared" si="8"/>
        <v>31.505648927038628</v>
      </c>
      <c r="H141" s="28">
        <f t="shared" si="9"/>
        <v>50933.510000000009</v>
      </c>
      <c r="J141" s="39"/>
    </row>
    <row r="142" spans="1:10" ht="12.75" customHeight="1" x14ac:dyDescent="0.25">
      <c r="A142" s="22" t="s">
        <v>299</v>
      </c>
      <c r="B142" s="17" t="s">
        <v>66</v>
      </c>
      <c r="C142" s="18">
        <v>9281873.5700000003</v>
      </c>
      <c r="D142" s="18">
        <v>11099433</v>
      </c>
      <c r="E142" s="18">
        <v>8213061.9000000004</v>
      </c>
      <c r="F142" s="19">
        <f t="shared" si="7"/>
        <v>88.484957676492044</v>
      </c>
      <c r="G142" s="19">
        <f t="shared" si="8"/>
        <v>73.995328410018786</v>
      </c>
      <c r="H142" s="20">
        <f t="shared" si="9"/>
        <v>-1068811.67</v>
      </c>
      <c r="J142" s="39"/>
    </row>
    <row r="143" spans="1:10" ht="12.75" customHeight="1" x14ac:dyDescent="0.25">
      <c r="A143" s="24" t="s">
        <v>241</v>
      </c>
      <c r="B143" s="25" t="s">
        <v>8</v>
      </c>
      <c r="C143" s="26">
        <v>8336573.1900000004</v>
      </c>
      <c r="D143" s="26">
        <v>9629933</v>
      </c>
      <c r="E143" s="26">
        <v>7830455.1600000001</v>
      </c>
      <c r="F143" s="27">
        <f t="shared" si="7"/>
        <v>93.928943962165349</v>
      </c>
      <c r="G143" s="27">
        <f t="shared" si="8"/>
        <v>81.313703428673918</v>
      </c>
      <c r="H143" s="28">
        <f t="shared" si="9"/>
        <v>-506118.03000000026</v>
      </c>
      <c r="J143" s="39"/>
    </row>
    <row r="144" spans="1:10" ht="12.75" customHeight="1" x14ac:dyDescent="0.25">
      <c r="A144" s="24" t="s">
        <v>242</v>
      </c>
      <c r="B144" s="25" t="s">
        <v>9</v>
      </c>
      <c r="C144" s="26">
        <v>945300.38</v>
      </c>
      <c r="D144" s="26">
        <v>1469500</v>
      </c>
      <c r="E144" s="26">
        <v>382606.74</v>
      </c>
      <c r="F144" s="27">
        <f t="shared" si="7"/>
        <v>40.474620352950666</v>
      </c>
      <c r="G144" s="27">
        <f t="shared" si="8"/>
        <v>26.036525348758083</v>
      </c>
      <c r="H144" s="28">
        <f t="shared" si="9"/>
        <v>-562693.64</v>
      </c>
      <c r="J144" s="39"/>
    </row>
    <row r="145" spans="1:10" ht="12.75" customHeight="1" x14ac:dyDescent="0.25">
      <c r="A145" s="22" t="s">
        <v>300</v>
      </c>
      <c r="B145" s="17" t="s">
        <v>67</v>
      </c>
      <c r="C145" s="18">
        <v>129464131.09999999</v>
      </c>
      <c r="D145" s="18">
        <v>384988558</v>
      </c>
      <c r="E145" s="18">
        <v>335447400.82999998</v>
      </c>
      <c r="F145" s="19">
        <f t="shared" si="7"/>
        <v>259.10450870047976</v>
      </c>
      <c r="G145" s="19">
        <f t="shared" si="8"/>
        <v>87.131784532152238</v>
      </c>
      <c r="H145" s="20">
        <f t="shared" si="9"/>
        <v>205983269.72999999</v>
      </c>
      <c r="J145" s="39"/>
    </row>
    <row r="146" spans="1:10" ht="12.75" customHeight="1" x14ac:dyDescent="0.25">
      <c r="A146" s="24" t="s">
        <v>241</v>
      </c>
      <c r="B146" s="25" t="s">
        <v>8</v>
      </c>
      <c r="C146" s="26">
        <v>124325915.03</v>
      </c>
      <c r="D146" s="26">
        <v>378260558</v>
      </c>
      <c r="E146" s="26">
        <v>332470876.14999998</v>
      </c>
      <c r="F146" s="27">
        <f t="shared" si="7"/>
        <v>267.41880489660929</v>
      </c>
      <c r="G146" s="27">
        <f t="shared" si="8"/>
        <v>87.894671838875666</v>
      </c>
      <c r="H146" s="28">
        <f t="shared" si="9"/>
        <v>208144961.11999997</v>
      </c>
      <c r="J146" s="39"/>
    </row>
    <row r="147" spans="1:10" ht="12.75" customHeight="1" x14ac:dyDescent="0.25">
      <c r="A147" s="24" t="s">
        <v>242</v>
      </c>
      <c r="B147" s="25" t="s">
        <v>9</v>
      </c>
      <c r="C147" s="26">
        <v>5138216.07</v>
      </c>
      <c r="D147" s="26">
        <v>6728000</v>
      </c>
      <c r="E147" s="26">
        <v>2976524.68</v>
      </c>
      <c r="F147" s="27">
        <f t="shared" si="7"/>
        <v>57.929145825119036</v>
      </c>
      <c r="G147" s="27">
        <f t="shared" si="8"/>
        <v>44.240854340071344</v>
      </c>
      <c r="H147" s="28">
        <f t="shared" si="9"/>
        <v>-2161691.39</v>
      </c>
      <c r="J147" s="39"/>
    </row>
    <row r="148" spans="1:10" ht="12.75" customHeight="1" x14ac:dyDescent="0.25">
      <c r="A148" s="16" t="s">
        <v>301</v>
      </c>
      <c r="B148" s="17" t="s">
        <v>68</v>
      </c>
      <c r="C148" s="18">
        <v>763168662.40999997</v>
      </c>
      <c r="D148" s="18">
        <v>909007134</v>
      </c>
      <c r="E148" s="18">
        <v>758698514.12</v>
      </c>
      <c r="F148" s="19">
        <f t="shared" si="7"/>
        <v>99.414264695318636</v>
      </c>
      <c r="G148" s="19">
        <f t="shared" si="8"/>
        <v>83.464528026465416</v>
      </c>
      <c r="H148" s="20">
        <f t="shared" si="9"/>
        <v>-4470148.2899999619</v>
      </c>
      <c r="J148" s="39"/>
    </row>
    <row r="149" spans="1:10" ht="12.75" customHeight="1" x14ac:dyDescent="0.25">
      <c r="A149" s="22" t="s">
        <v>302</v>
      </c>
      <c r="B149" s="17" t="s">
        <v>69</v>
      </c>
      <c r="C149" s="18">
        <v>725666670.67999995</v>
      </c>
      <c r="D149" s="18">
        <v>872514634</v>
      </c>
      <c r="E149" s="18">
        <v>736266897.94000006</v>
      </c>
      <c r="F149" s="19">
        <f t="shared" si="7"/>
        <v>101.46075707873794</v>
      </c>
      <c r="G149" s="19">
        <f t="shared" si="8"/>
        <v>84.384475543363791</v>
      </c>
      <c r="H149" s="20">
        <f t="shared" si="9"/>
        <v>10600227.26000011</v>
      </c>
      <c r="J149" s="39"/>
    </row>
    <row r="150" spans="1:10" ht="12.75" customHeight="1" x14ac:dyDescent="0.25">
      <c r="A150" s="24" t="s">
        <v>241</v>
      </c>
      <c r="B150" s="25" t="s">
        <v>8</v>
      </c>
      <c r="C150" s="26">
        <v>723895505.97000003</v>
      </c>
      <c r="D150" s="26">
        <v>861079634</v>
      </c>
      <c r="E150" s="26">
        <v>730530076.15999997</v>
      </c>
      <c r="F150" s="27">
        <f t="shared" si="7"/>
        <v>100.91650937673799</v>
      </c>
      <c r="G150" s="27">
        <f t="shared" si="8"/>
        <v>84.83885198473989</v>
      </c>
      <c r="H150" s="28">
        <f t="shared" si="9"/>
        <v>6634570.189999938</v>
      </c>
      <c r="J150" s="39"/>
    </row>
    <row r="151" spans="1:10" ht="12.75" customHeight="1" x14ac:dyDescent="0.25">
      <c r="A151" s="24" t="s">
        <v>242</v>
      </c>
      <c r="B151" s="25" t="s">
        <v>9</v>
      </c>
      <c r="C151" s="26">
        <v>1771164.71</v>
      </c>
      <c r="D151" s="26">
        <v>11435000</v>
      </c>
      <c r="E151" s="26">
        <v>5736821.7800000003</v>
      </c>
      <c r="F151" s="27">
        <f t="shared" si="7"/>
        <v>323.90108879258327</v>
      </c>
      <c r="G151" s="27">
        <f t="shared" si="8"/>
        <v>50.168970529077392</v>
      </c>
      <c r="H151" s="28">
        <f t="shared" si="9"/>
        <v>3965657.0700000003</v>
      </c>
      <c r="J151" s="39"/>
    </row>
    <row r="152" spans="1:10" ht="12.75" customHeight="1" x14ac:dyDescent="0.25">
      <c r="A152" s="22" t="s">
        <v>303</v>
      </c>
      <c r="B152" s="17" t="s">
        <v>70</v>
      </c>
      <c r="C152" s="18">
        <v>28217566.16</v>
      </c>
      <c r="D152" s="18">
        <v>28597500</v>
      </c>
      <c r="E152" s="18">
        <v>18943255.52</v>
      </c>
      <c r="F152" s="19">
        <f t="shared" si="7"/>
        <v>67.13284700950976</v>
      </c>
      <c r="G152" s="19">
        <f t="shared" si="8"/>
        <v>66.240949453623571</v>
      </c>
      <c r="H152" s="20">
        <f t="shared" si="9"/>
        <v>-9274310.6400000006</v>
      </c>
      <c r="J152" s="39"/>
    </row>
    <row r="153" spans="1:10" ht="12.75" customHeight="1" x14ac:dyDescent="0.25">
      <c r="A153" s="24" t="s">
        <v>241</v>
      </c>
      <c r="B153" s="25" t="s">
        <v>8</v>
      </c>
      <c r="C153" s="26">
        <v>10588728.6</v>
      </c>
      <c r="D153" s="26">
        <v>25635900</v>
      </c>
      <c r="E153" s="26">
        <v>17332392.239999998</v>
      </c>
      <c r="F153" s="27">
        <f t="shared" si="7"/>
        <v>163.6871894138452</v>
      </c>
      <c r="G153" s="27">
        <f t="shared" si="8"/>
        <v>67.609844944004308</v>
      </c>
      <c r="H153" s="28">
        <f t="shared" si="9"/>
        <v>6743663.6399999987</v>
      </c>
      <c r="J153" s="39"/>
    </row>
    <row r="154" spans="1:10" ht="12.75" customHeight="1" x14ac:dyDescent="0.25">
      <c r="A154" s="24" t="s">
        <v>242</v>
      </c>
      <c r="B154" s="25" t="s">
        <v>9</v>
      </c>
      <c r="C154" s="26">
        <v>17628837.559999999</v>
      </c>
      <c r="D154" s="26">
        <v>2961600</v>
      </c>
      <c r="E154" s="26">
        <v>1610863.28</v>
      </c>
      <c r="F154" s="27">
        <f t="shared" si="7"/>
        <v>9.1376602371960374</v>
      </c>
      <c r="G154" s="27">
        <f t="shared" si="8"/>
        <v>54.391655861696385</v>
      </c>
      <c r="H154" s="28">
        <f t="shared" si="9"/>
        <v>-16017974.279999999</v>
      </c>
      <c r="J154" s="39"/>
    </row>
    <row r="155" spans="1:10" ht="12.75" customHeight="1" x14ac:dyDescent="0.25">
      <c r="A155" s="22" t="s">
        <v>304</v>
      </c>
      <c r="B155" s="17" t="s">
        <v>71</v>
      </c>
      <c r="C155" s="18">
        <v>9284425.5700000003</v>
      </c>
      <c r="D155" s="18">
        <v>7895000</v>
      </c>
      <c r="E155" s="18">
        <v>3488360.66</v>
      </c>
      <c r="F155" s="19">
        <f t="shared" si="7"/>
        <v>37.57217539953848</v>
      </c>
      <c r="G155" s="19">
        <f t="shared" si="8"/>
        <v>44.18442887903737</v>
      </c>
      <c r="H155" s="20">
        <f t="shared" si="9"/>
        <v>-5796064.9100000001</v>
      </c>
      <c r="J155" s="39"/>
    </row>
    <row r="156" spans="1:10" ht="12.75" customHeight="1" x14ac:dyDescent="0.25">
      <c r="A156" s="24" t="s">
        <v>241</v>
      </c>
      <c r="B156" s="25" t="s">
        <v>8</v>
      </c>
      <c r="C156" s="26">
        <v>564596.77</v>
      </c>
      <c r="D156" s="26">
        <v>7060000</v>
      </c>
      <c r="E156" s="26">
        <v>3124058.65</v>
      </c>
      <c r="F156" s="27">
        <f t="shared" si="7"/>
        <v>553.32563273431413</v>
      </c>
      <c r="G156" s="27">
        <f t="shared" si="8"/>
        <v>44.25012252124646</v>
      </c>
      <c r="H156" s="28">
        <f t="shared" si="9"/>
        <v>2559461.88</v>
      </c>
      <c r="J156" s="39"/>
    </row>
    <row r="157" spans="1:10" ht="12.75" customHeight="1" x14ac:dyDescent="0.25">
      <c r="A157" s="24" t="s">
        <v>242</v>
      </c>
      <c r="B157" s="25" t="s">
        <v>9</v>
      </c>
      <c r="C157" s="26">
        <v>8719828.8000000007</v>
      </c>
      <c r="D157" s="26">
        <v>835000</v>
      </c>
      <c r="E157" s="26">
        <v>364302.01</v>
      </c>
      <c r="F157" s="27">
        <f t="shared" si="7"/>
        <v>4.1778573680253901</v>
      </c>
      <c r="G157" s="27">
        <f t="shared" si="8"/>
        <v>43.628983233532935</v>
      </c>
      <c r="H157" s="28">
        <f t="shared" si="9"/>
        <v>-8355526.790000001</v>
      </c>
      <c r="J157" s="39"/>
    </row>
    <row r="158" spans="1:10" ht="12.75" customHeight="1" x14ac:dyDescent="0.25">
      <c r="A158" s="16" t="s">
        <v>305</v>
      </c>
      <c r="B158" s="17" t="s">
        <v>72</v>
      </c>
      <c r="C158" s="18">
        <v>500905794.31</v>
      </c>
      <c r="D158" s="18">
        <v>649462353</v>
      </c>
      <c r="E158" s="18">
        <v>565476788.02999997</v>
      </c>
      <c r="F158" s="19">
        <f t="shared" si="7"/>
        <v>112.89084583438425</v>
      </c>
      <c r="G158" s="19">
        <f t="shared" si="8"/>
        <v>87.068447527088608</v>
      </c>
      <c r="H158" s="20">
        <f t="shared" si="9"/>
        <v>64570993.719999969</v>
      </c>
      <c r="J158" s="39"/>
    </row>
    <row r="159" spans="1:10" ht="12.75" customHeight="1" x14ac:dyDescent="0.25">
      <c r="A159" s="22" t="s">
        <v>306</v>
      </c>
      <c r="B159" s="17" t="s">
        <v>73</v>
      </c>
      <c r="C159" s="18">
        <v>500905794.31</v>
      </c>
      <c r="D159" s="18">
        <v>649462353</v>
      </c>
      <c r="E159" s="18">
        <v>565476788.02999997</v>
      </c>
      <c r="F159" s="19">
        <f t="shared" si="7"/>
        <v>112.89084583438425</v>
      </c>
      <c r="G159" s="19">
        <f t="shared" si="8"/>
        <v>87.068447527088608</v>
      </c>
      <c r="H159" s="20">
        <f t="shared" si="9"/>
        <v>64570993.719999969</v>
      </c>
      <c r="J159" s="39"/>
    </row>
    <row r="160" spans="1:10" ht="12.75" customHeight="1" x14ac:dyDescent="0.25">
      <c r="A160" s="24" t="s">
        <v>241</v>
      </c>
      <c r="B160" s="25" t="s">
        <v>8</v>
      </c>
      <c r="C160" s="26">
        <v>488191060.00999999</v>
      </c>
      <c r="D160" s="26">
        <v>636704503</v>
      </c>
      <c r="E160" s="26">
        <v>563414092.74000001</v>
      </c>
      <c r="F160" s="27">
        <f t="shared" si="7"/>
        <v>115.40852319754875</v>
      </c>
      <c r="G160" s="27">
        <f t="shared" si="8"/>
        <v>88.48910131549674</v>
      </c>
      <c r="H160" s="28">
        <f t="shared" si="9"/>
        <v>75223032.730000019</v>
      </c>
      <c r="J160" s="39"/>
    </row>
    <row r="161" spans="1:10" ht="12.75" customHeight="1" x14ac:dyDescent="0.25">
      <c r="A161" s="24" t="s">
        <v>242</v>
      </c>
      <c r="B161" s="25" t="s">
        <v>9</v>
      </c>
      <c r="C161" s="26">
        <v>12714734.300000001</v>
      </c>
      <c r="D161" s="26">
        <v>12757850</v>
      </c>
      <c r="E161" s="26">
        <v>2062695.29</v>
      </c>
      <c r="F161" s="27">
        <f t="shared" si="7"/>
        <v>16.22287372532826</v>
      </c>
      <c r="G161" s="27">
        <f t="shared" si="8"/>
        <v>16.168047829375638</v>
      </c>
      <c r="H161" s="28">
        <f t="shared" si="9"/>
        <v>-10652039.010000002</v>
      </c>
      <c r="J161" s="39"/>
    </row>
    <row r="162" spans="1:10" ht="12.75" customHeight="1" x14ac:dyDescent="0.25">
      <c r="A162" s="16" t="s">
        <v>307</v>
      </c>
      <c r="B162" s="17" t="s">
        <v>74</v>
      </c>
      <c r="C162" s="18">
        <f>+C163+C166+C169+C172+C175+C178+C181+C184+C187+C190+C193</f>
        <v>1388050399.02</v>
      </c>
      <c r="D162" s="18">
        <f t="shared" ref="D162:E162" si="10">+D163+D166+D169+D172+D175+D178+D181+D184+D187+D190+D193</f>
        <v>1359515855</v>
      </c>
      <c r="E162" s="18">
        <f t="shared" si="10"/>
        <v>1077972193.0899999</v>
      </c>
      <c r="F162" s="19">
        <f t="shared" si="7"/>
        <v>77.660882764132808</v>
      </c>
      <c r="G162" s="19">
        <f t="shared" si="8"/>
        <v>79.290887938191787</v>
      </c>
      <c r="H162" s="20">
        <f t="shared" si="9"/>
        <v>-310078205.93000007</v>
      </c>
      <c r="J162" s="39"/>
    </row>
    <row r="163" spans="1:10" ht="12.75" customHeight="1" x14ac:dyDescent="0.25">
      <c r="A163" s="22" t="s">
        <v>308</v>
      </c>
      <c r="B163" s="17" t="s">
        <v>75</v>
      </c>
      <c r="C163" s="18">
        <v>944964541.90999997</v>
      </c>
      <c r="D163" s="18">
        <v>1208468627</v>
      </c>
      <c r="E163" s="18">
        <v>976273721.66999996</v>
      </c>
      <c r="F163" s="19">
        <f t="shared" si="7"/>
        <v>103.31326503497334</v>
      </c>
      <c r="G163" s="19">
        <f t="shared" si="8"/>
        <v>80.786021238596874</v>
      </c>
      <c r="H163" s="20">
        <f t="shared" si="9"/>
        <v>31309179.75999999</v>
      </c>
      <c r="J163" s="39"/>
    </row>
    <row r="164" spans="1:10" ht="12.75" customHeight="1" x14ac:dyDescent="0.25">
      <c r="A164" s="24" t="s">
        <v>241</v>
      </c>
      <c r="B164" s="25" t="s">
        <v>8</v>
      </c>
      <c r="C164" s="26">
        <v>943697646.21000004</v>
      </c>
      <c r="D164" s="26">
        <v>1179272084</v>
      </c>
      <c r="E164" s="26">
        <v>959058802.80999994</v>
      </c>
      <c r="F164" s="27">
        <f t="shared" si="7"/>
        <v>101.62776252136392</v>
      </c>
      <c r="G164" s="27">
        <f t="shared" si="8"/>
        <v>81.326338155733026</v>
      </c>
      <c r="H164" s="28">
        <f t="shared" si="9"/>
        <v>15361156.599999905</v>
      </c>
      <c r="J164" s="39"/>
    </row>
    <row r="165" spans="1:10" ht="12.75" customHeight="1" x14ac:dyDescent="0.25">
      <c r="A165" s="24" t="s">
        <v>242</v>
      </c>
      <c r="B165" s="25" t="s">
        <v>9</v>
      </c>
      <c r="C165" s="26">
        <v>1266895.7</v>
      </c>
      <c r="D165" s="26">
        <v>29196543</v>
      </c>
      <c r="E165" s="26">
        <v>17214918.859999999</v>
      </c>
      <c r="F165" s="27">
        <f t="shared" si="7"/>
        <v>1358.8268442303497</v>
      </c>
      <c r="G165" s="27">
        <f t="shared" si="8"/>
        <v>58.962182132316144</v>
      </c>
      <c r="H165" s="28">
        <f t="shared" si="9"/>
        <v>15948023.16</v>
      </c>
      <c r="J165" s="39"/>
    </row>
    <row r="166" spans="1:10" ht="12.75" customHeight="1" x14ac:dyDescent="0.25">
      <c r="A166" s="22" t="s">
        <v>309</v>
      </c>
      <c r="B166" s="17" t="s">
        <v>76</v>
      </c>
      <c r="C166" s="18">
        <v>88003698.879999995</v>
      </c>
      <c r="D166" s="18">
        <v>40117514</v>
      </c>
      <c r="E166" s="18">
        <v>24781008.829999998</v>
      </c>
      <c r="F166" s="19">
        <f t="shared" si="7"/>
        <v>28.159053704993543</v>
      </c>
      <c r="G166" s="19">
        <f t="shared" si="8"/>
        <v>61.771048001628415</v>
      </c>
      <c r="H166" s="20">
        <f t="shared" si="9"/>
        <v>-63222690.049999997</v>
      </c>
      <c r="J166" s="39"/>
    </row>
    <row r="167" spans="1:10" ht="12.75" customHeight="1" x14ac:dyDescent="0.25">
      <c r="A167" s="24" t="s">
        <v>241</v>
      </c>
      <c r="B167" s="25" t="s">
        <v>8</v>
      </c>
      <c r="C167" s="26">
        <v>12607561.85</v>
      </c>
      <c r="D167" s="26">
        <v>15223664</v>
      </c>
      <c r="E167" s="26">
        <v>14801672.460000001</v>
      </c>
      <c r="F167" s="27">
        <f t="shared" si="7"/>
        <v>117.40313183551822</v>
      </c>
      <c r="G167" s="27">
        <f t="shared" si="8"/>
        <v>97.228055348567864</v>
      </c>
      <c r="H167" s="28">
        <f t="shared" si="9"/>
        <v>2194110.6100000013</v>
      </c>
      <c r="J167" s="39"/>
    </row>
    <row r="168" spans="1:10" ht="12.75" customHeight="1" x14ac:dyDescent="0.25">
      <c r="A168" s="24" t="s">
        <v>242</v>
      </c>
      <c r="B168" s="25" t="s">
        <v>9</v>
      </c>
      <c r="C168" s="26">
        <v>75396137.030000001</v>
      </c>
      <c r="D168" s="26">
        <v>24893850</v>
      </c>
      <c r="E168" s="26">
        <v>9979336.3699999992</v>
      </c>
      <c r="F168" s="27">
        <f t="shared" si="7"/>
        <v>13.235872238426802</v>
      </c>
      <c r="G168" s="27">
        <f t="shared" si="8"/>
        <v>40.087557248075321</v>
      </c>
      <c r="H168" s="28">
        <f t="shared" si="9"/>
        <v>-65416800.660000004</v>
      </c>
      <c r="J168" s="39"/>
    </row>
    <row r="169" spans="1:10" ht="12.75" customHeight="1" x14ac:dyDescent="0.25">
      <c r="A169" s="22" t="s">
        <v>310</v>
      </c>
      <c r="B169" s="17" t="s">
        <v>77</v>
      </c>
      <c r="C169" s="18">
        <v>13386318.699999999</v>
      </c>
      <c r="D169" s="18">
        <v>15457276</v>
      </c>
      <c r="E169" s="18">
        <v>13443712.960000001</v>
      </c>
      <c r="F169" s="19">
        <f t="shared" si="7"/>
        <v>100.42875312687723</v>
      </c>
      <c r="G169" s="19">
        <f t="shared" si="8"/>
        <v>86.973364259006573</v>
      </c>
      <c r="H169" s="20">
        <f t="shared" si="9"/>
        <v>57394.260000001639</v>
      </c>
      <c r="J169" s="39"/>
    </row>
    <row r="170" spans="1:10" ht="12.75" customHeight="1" x14ac:dyDescent="0.25">
      <c r="A170" s="24" t="s">
        <v>241</v>
      </c>
      <c r="B170" s="25" t="s">
        <v>8</v>
      </c>
      <c r="C170" s="26">
        <v>13297034.02</v>
      </c>
      <c r="D170" s="26">
        <v>15227937</v>
      </c>
      <c r="E170" s="26">
        <v>13266833.52</v>
      </c>
      <c r="F170" s="27">
        <f t="shared" si="7"/>
        <v>99.772877921838997</v>
      </c>
      <c r="G170" s="27">
        <f t="shared" si="8"/>
        <v>87.1216732772141</v>
      </c>
      <c r="H170" s="28">
        <f t="shared" si="9"/>
        <v>-30200.5</v>
      </c>
      <c r="J170" s="39"/>
    </row>
    <row r="171" spans="1:10" ht="12.75" customHeight="1" x14ac:dyDescent="0.25">
      <c r="A171" s="24" t="s">
        <v>242</v>
      </c>
      <c r="B171" s="25" t="s">
        <v>9</v>
      </c>
      <c r="C171" s="26">
        <v>89284.68</v>
      </c>
      <c r="D171" s="26">
        <v>229339</v>
      </c>
      <c r="E171" s="26">
        <v>176879.44</v>
      </c>
      <c r="F171" s="27">
        <f t="shared" si="7"/>
        <v>198.10726767458874</v>
      </c>
      <c r="G171" s="27">
        <f t="shared" si="8"/>
        <v>77.125757067049221</v>
      </c>
      <c r="H171" s="28">
        <f t="shared" si="9"/>
        <v>87594.760000000009</v>
      </c>
      <c r="J171" s="39"/>
    </row>
    <row r="172" spans="1:10" ht="12.75" customHeight="1" x14ac:dyDescent="0.25">
      <c r="A172" s="22" t="s">
        <v>311</v>
      </c>
      <c r="B172" s="17" t="s">
        <v>78</v>
      </c>
      <c r="C172" s="18">
        <v>7508903.9199999999</v>
      </c>
      <c r="D172" s="18">
        <v>9758838</v>
      </c>
      <c r="E172" s="18">
        <v>7648397.6799999997</v>
      </c>
      <c r="F172" s="19">
        <f t="shared" si="7"/>
        <v>101.8577113449069</v>
      </c>
      <c r="G172" s="19">
        <f t="shared" si="8"/>
        <v>78.374061338040448</v>
      </c>
      <c r="H172" s="20">
        <f t="shared" si="9"/>
        <v>139493.75999999978</v>
      </c>
      <c r="J172" s="39"/>
    </row>
    <row r="173" spans="1:10" ht="12.75" customHeight="1" x14ac:dyDescent="0.25">
      <c r="A173" s="24" t="s">
        <v>241</v>
      </c>
      <c r="B173" s="25" t="s">
        <v>8</v>
      </c>
      <c r="C173" s="26">
        <v>7447601.3300000001</v>
      </c>
      <c r="D173" s="26">
        <v>9272238</v>
      </c>
      <c r="E173" s="26">
        <v>7289261.3799999999</v>
      </c>
      <c r="F173" s="27">
        <f t="shared" si="7"/>
        <v>97.8739470202012</v>
      </c>
      <c r="G173" s="27">
        <f t="shared" si="8"/>
        <v>78.613829584615928</v>
      </c>
      <c r="H173" s="28">
        <f t="shared" si="9"/>
        <v>-158339.95000000019</v>
      </c>
      <c r="J173" s="39"/>
    </row>
    <row r="174" spans="1:10" ht="12.75" customHeight="1" x14ac:dyDescent="0.25">
      <c r="A174" s="24" t="s">
        <v>242</v>
      </c>
      <c r="B174" s="25" t="s">
        <v>9</v>
      </c>
      <c r="C174" s="26">
        <v>61302.59</v>
      </c>
      <c r="D174" s="26">
        <v>486600</v>
      </c>
      <c r="E174" s="26">
        <v>359136.3</v>
      </c>
      <c r="F174" s="27">
        <f t="shared" si="7"/>
        <v>585.84196850410399</v>
      </c>
      <c r="G174" s="27">
        <f t="shared" si="8"/>
        <v>73.805240443896423</v>
      </c>
      <c r="H174" s="28">
        <f t="shared" si="9"/>
        <v>297833.70999999996</v>
      </c>
      <c r="J174" s="39"/>
    </row>
    <row r="175" spans="1:10" ht="12.75" customHeight="1" x14ac:dyDescent="0.25">
      <c r="A175" s="22" t="s">
        <v>312</v>
      </c>
      <c r="B175" s="17" t="s">
        <v>79</v>
      </c>
      <c r="C175" s="18">
        <v>5937220.1100000003</v>
      </c>
      <c r="D175" s="18">
        <v>8180382</v>
      </c>
      <c r="E175" s="18">
        <v>6995335.71</v>
      </c>
      <c r="F175" s="19">
        <f t="shared" si="7"/>
        <v>117.82173442109425</v>
      </c>
      <c r="G175" s="19">
        <f t="shared" si="8"/>
        <v>85.513558046555772</v>
      </c>
      <c r="H175" s="20">
        <f t="shared" si="9"/>
        <v>1058115.5999999996</v>
      </c>
      <c r="J175" s="39"/>
    </row>
    <row r="176" spans="1:10" ht="12.75" customHeight="1" x14ac:dyDescent="0.25">
      <c r="A176" s="24" t="s">
        <v>241</v>
      </c>
      <c r="B176" s="25" t="s">
        <v>8</v>
      </c>
      <c r="C176" s="26">
        <v>5935646.3600000003</v>
      </c>
      <c r="D176" s="26">
        <v>8124382</v>
      </c>
      <c r="E176" s="26">
        <v>6987902.8600000003</v>
      </c>
      <c r="F176" s="27">
        <f t="shared" si="7"/>
        <v>117.72774919831983</v>
      </c>
      <c r="G176" s="27">
        <f t="shared" si="8"/>
        <v>86.011500443972238</v>
      </c>
      <c r="H176" s="28">
        <f t="shared" si="9"/>
        <v>1052256.5</v>
      </c>
      <c r="J176" s="39"/>
    </row>
    <row r="177" spans="1:10" ht="12.75" customHeight="1" x14ac:dyDescent="0.25">
      <c r="A177" s="24" t="s">
        <v>242</v>
      </c>
      <c r="B177" s="25" t="s">
        <v>9</v>
      </c>
      <c r="C177" s="26">
        <v>1573.75</v>
      </c>
      <c r="D177" s="26">
        <v>56000</v>
      </c>
      <c r="E177" s="26">
        <v>7432.85</v>
      </c>
      <c r="F177" s="27">
        <f t="shared" si="7"/>
        <v>472.30182684670376</v>
      </c>
      <c r="G177" s="27">
        <f t="shared" si="8"/>
        <v>13.27294642857143</v>
      </c>
      <c r="H177" s="28">
        <f t="shared" si="9"/>
        <v>5859.1</v>
      </c>
      <c r="J177" s="39"/>
    </row>
    <row r="178" spans="1:10" ht="12.75" customHeight="1" x14ac:dyDescent="0.25">
      <c r="A178" s="22" t="s">
        <v>313</v>
      </c>
      <c r="B178" s="17" t="s">
        <v>80</v>
      </c>
      <c r="C178" s="26"/>
      <c r="D178" s="18">
        <v>59819492</v>
      </c>
      <c r="E178" s="18">
        <v>37113660.789999999</v>
      </c>
      <c r="F178" s="19" t="str">
        <f t="shared" si="7"/>
        <v>x</v>
      </c>
      <c r="G178" s="19">
        <f t="shared" si="8"/>
        <v>62.042754876621153</v>
      </c>
      <c r="H178" s="20">
        <f t="shared" si="9"/>
        <v>37113660.789999999</v>
      </c>
      <c r="J178" s="39"/>
    </row>
    <row r="179" spans="1:10" ht="12.75" customHeight="1" x14ac:dyDescent="0.25">
      <c r="A179" s="24" t="s">
        <v>241</v>
      </c>
      <c r="B179" s="25" t="s">
        <v>8</v>
      </c>
      <c r="C179" s="26"/>
      <c r="D179" s="26">
        <v>56233180</v>
      </c>
      <c r="E179" s="26">
        <v>35476396.780000001</v>
      </c>
      <c r="F179" s="27" t="str">
        <f t="shared" si="7"/>
        <v>x</v>
      </c>
      <c r="G179" s="27">
        <f t="shared" si="8"/>
        <v>63.088014549417274</v>
      </c>
      <c r="H179" s="28">
        <f t="shared" si="9"/>
        <v>35476396.780000001</v>
      </c>
      <c r="J179" s="39"/>
    </row>
    <row r="180" spans="1:10" ht="12.75" customHeight="1" x14ac:dyDescent="0.25">
      <c r="A180" s="24" t="s">
        <v>242</v>
      </c>
      <c r="B180" s="25" t="s">
        <v>9</v>
      </c>
      <c r="C180" s="26"/>
      <c r="D180" s="26">
        <v>3586312</v>
      </c>
      <c r="E180" s="26">
        <v>1637264.01</v>
      </c>
      <c r="F180" s="27" t="str">
        <f t="shared" si="7"/>
        <v>x</v>
      </c>
      <c r="G180" s="27">
        <f t="shared" si="8"/>
        <v>45.653139213766117</v>
      </c>
      <c r="H180" s="28">
        <f t="shared" si="9"/>
        <v>1637264.01</v>
      </c>
      <c r="J180" s="39"/>
    </row>
    <row r="181" spans="1:10" ht="12.75" customHeight="1" x14ac:dyDescent="0.25">
      <c r="A181" s="22" t="s">
        <v>314</v>
      </c>
      <c r="B181" s="17" t="s">
        <v>81</v>
      </c>
      <c r="C181" s="18"/>
      <c r="D181" s="18">
        <v>2056542</v>
      </c>
      <c r="E181" s="18">
        <v>1451438.65</v>
      </c>
      <c r="F181" s="19" t="str">
        <f t="shared" si="7"/>
        <v>x</v>
      </c>
      <c r="G181" s="19">
        <f t="shared" si="8"/>
        <v>70.576659752147037</v>
      </c>
      <c r="H181" s="20">
        <f t="shared" si="9"/>
        <v>1451438.65</v>
      </c>
      <c r="J181" s="39"/>
    </row>
    <row r="182" spans="1:10" ht="12.75" customHeight="1" x14ac:dyDescent="0.25">
      <c r="A182" s="24" t="s">
        <v>241</v>
      </c>
      <c r="B182" s="25" t="s">
        <v>8</v>
      </c>
      <c r="C182" s="26"/>
      <c r="D182" s="26">
        <v>2003542</v>
      </c>
      <c r="E182" s="26">
        <v>1434080.38</v>
      </c>
      <c r="F182" s="27" t="str">
        <f t="shared" si="7"/>
        <v>x</v>
      </c>
      <c r="G182" s="27">
        <f t="shared" si="8"/>
        <v>71.577255680190376</v>
      </c>
      <c r="H182" s="28">
        <f t="shared" si="9"/>
        <v>1434080.38</v>
      </c>
      <c r="J182" s="39"/>
    </row>
    <row r="183" spans="1:10" ht="12.75" customHeight="1" x14ac:dyDescent="0.25">
      <c r="A183" s="24" t="s">
        <v>242</v>
      </c>
      <c r="B183" s="25" t="s">
        <v>9</v>
      </c>
      <c r="C183" s="26"/>
      <c r="D183" s="26">
        <v>53000</v>
      </c>
      <c r="E183" s="26">
        <v>17358.27</v>
      </c>
      <c r="F183" s="27" t="str">
        <f t="shared" si="7"/>
        <v>x</v>
      </c>
      <c r="G183" s="27">
        <f t="shared" si="8"/>
        <v>32.751452830188683</v>
      </c>
      <c r="H183" s="28">
        <f t="shared" si="9"/>
        <v>17358.27</v>
      </c>
      <c r="J183" s="39"/>
    </row>
    <row r="184" spans="1:10" ht="12.75" customHeight="1" x14ac:dyDescent="0.25">
      <c r="A184" s="22" t="s">
        <v>315</v>
      </c>
      <c r="B184" s="17" t="s">
        <v>82</v>
      </c>
      <c r="C184" s="18">
        <v>3955878.42</v>
      </c>
      <c r="D184" s="18">
        <v>2000000</v>
      </c>
      <c r="E184" s="18">
        <v>1721954.77</v>
      </c>
      <c r="F184" s="19">
        <f t="shared" si="7"/>
        <v>43.529011440144309</v>
      </c>
      <c r="G184" s="19">
        <f t="shared" si="8"/>
        <v>86.097738499999991</v>
      </c>
      <c r="H184" s="20">
        <f t="shared" si="9"/>
        <v>-2233923.65</v>
      </c>
      <c r="J184" s="39"/>
    </row>
    <row r="185" spans="1:10" ht="12.75" customHeight="1" x14ac:dyDescent="0.25">
      <c r="A185" s="24" t="s">
        <v>241</v>
      </c>
      <c r="B185" s="25" t="s">
        <v>8</v>
      </c>
      <c r="C185" s="26">
        <v>3941559.69</v>
      </c>
      <c r="D185" s="26">
        <v>1709000</v>
      </c>
      <c r="E185" s="26">
        <v>1447607.1</v>
      </c>
      <c r="F185" s="27">
        <f t="shared" si="7"/>
        <v>36.72675828486566</v>
      </c>
      <c r="G185" s="27">
        <f t="shared" si="8"/>
        <v>84.704921006436521</v>
      </c>
      <c r="H185" s="28">
        <f t="shared" si="9"/>
        <v>-2493952.59</v>
      </c>
      <c r="J185" s="39"/>
    </row>
    <row r="186" spans="1:10" ht="12.75" customHeight="1" x14ac:dyDescent="0.25">
      <c r="A186" s="24" t="s">
        <v>242</v>
      </c>
      <c r="B186" s="25" t="s">
        <v>9</v>
      </c>
      <c r="C186" s="26">
        <v>14318.73</v>
      </c>
      <c r="D186" s="26">
        <v>291000</v>
      </c>
      <c r="E186" s="26">
        <v>274347.67</v>
      </c>
      <c r="F186" s="27">
        <f t="shared" si="7"/>
        <v>1916.0056094360325</v>
      </c>
      <c r="G186" s="27">
        <f t="shared" si="8"/>
        <v>94.277549828178692</v>
      </c>
      <c r="H186" s="28">
        <f t="shared" si="9"/>
        <v>260028.93999999997</v>
      </c>
      <c r="J186" s="39"/>
    </row>
    <row r="187" spans="1:10" ht="12.75" customHeight="1" x14ac:dyDescent="0.25">
      <c r="A187" s="22" t="s">
        <v>316</v>
      </c>
      <c r="B187" s="17" t="s">
        <v>83</v>
      </c>
      <c r="C187" s="18">
        <v>8825239.7699999996</v>
      </c>
      <c r="D187" s="18">
        <v>13657184</v>
      </c>
      <c r="E187" s="18">
        <v>8542962.0299999993</v>
      </c>
      <c r="F187" s="19">
        <f t="shared" si="7"/>
        <v>96.801472284531471</v>
      </c>
      <c r="G187" s="19">
        <f t="shared" si="8"/>
        <v>62.552880813497126</v>
      </c>
      <c r="H187" s="20">
        <f t="shared" si="9"/>
        <v>-282277.74000000022</v>
      </c>
      <c r="J187" s="39"/>
    </row>
    <row r="188" spans="1:10" ht="12.75" customHeight="1" x14ac:dyDescent="0.25">
      <c r="A188" s="24" t="s">
        <v>241</v>
      </c>
      <c r="B188" s="25" t="s">
        <v>8</v>
      </c>
      <c r="C188" s="26">
        <v>8807524.7300000004</v>
      </c>
      <c r="D188" s="26">
        <v>13489184</v>
      </c>
      <c r="E188" s="26">
        <v>8516013.1500000004</v>
      </c>
      <c r="F188" s="27">
        <f t="shared" si="7"/>
        <v>96.690198563881864</v>
      </c>
      <c r="G188" s="27">
        <f t="shared" si="8"/>
        <v>63.132159439740768</v>
      </c>
      <c r="H188" s="28">
        <f t="shared" si="9"/>
        <v>-291511.58000000007</v>
      </c>
      <c r="J188" s="39"/>
    </row>
    <row r="189" spans="1:10" ht="12.75" customHeight="1" x14ac:dyDescent="0.25">
      <c r="A189" s="24" t="s">
        <v>242</v>
      </c>
      <c r="B189" s="25" t="s">
        <v>9</v>
      </c>
      <c r="C189" s="26">
        <v>17715.04</v>
      </c>
      <c r="D189" s="26">
        <v>168000</v>
      </c>
      <c r="E189" s="26">
        <v>26948.880000000001</v>
      </c>
      <c r="F189" s="27">
        <f t="shared" si="7"/>
        <v>152.12429664285264</v>
      </c>
      <c r="G189" s="27">
        <f t="shared" si="8"/>
        <v>16.041</v>
      </c>
      <c r="H189" s="28">
        <f t="shared" si="9"/>
        <v>9233.84</v>
      </c>
      <c r="J189" s="39"/>
    </row>
    <row r="190" spans="1:10" ht="12.75" customHeight="1" x14ac:dyDescent="0.25">
      <c r="A190" s="22" t="s">
        <v>317</v>
      </c>
      <c r="B190" s="17" t="s">
        <v>84</v>
      </c>
      <c r="C190" s="18">
        <v>312487789.81999999</v>
      </c>
      <c r="D190" s="18">
        <v>0</v>
      </c>
      <c r="E190" s="18"/>
      <c r="F190" s="19">
        <f t="shared" si="7"/>
        <v>0</v>
      </c>
      <c r="G190" s="19" t="str">
        <f t="shared" si="8"/>
        <v>x</v>
      </c>
      <c r="H190" s="20">
        <f t="shared" si="9"/>
        <v>-312487789.81999999</v>
      </c>
      <c r="J190" s="39"/>
    </row>
    <row r="191" spans="1:10" ht="12.75" customHeight="1" x14ac:dyDescent="0.25">
      <c r="A191" s="24" t="s">
        <v>241</v>
      </c>
      <c r="B191" s="25" t="s">
        <v>8</v>
      </c>
      <c r="C191" s="26">
        <v>278671760.38</v>
      </c>
      <c r="D191" s="26">
        <v>0</v>
      </c>
      <c r="E191" s="26"/>
      <c r="F191" s="27">
        <f t="shared" si="7"/>
        <v>0</v>
      </c>
      <c r="G191" s="27" t="str">
        <f t="shared" si="8"/>
        <v>x</v>
      </c>
      <c r="H191" s="28">
        <f t="shared" si="9"/>
        <v>-278671760.38</v>
      </c>
      <c r="J191" s="39"/>
    </row>
    <row r="192" spans="1:10" ht="12.75" customHeight="1" x14ac:dyDescent="0.25">
      <c r="A192" s="24" t="s">
        <v>242</v>
      </c>
      <c r="B192" s="25" t="s">
        <v>9</v>
      </c>
      <c r="C192" s="26">
        <v>33816029.439999998</v>
      </c>
      <c r="D192" s="26">
        <v>0</v>
      </c>
      <c r="E192" s="26"/>
      <c r="F192" s="27">
        <f t="shared" si="7"/>
        <v>0</v>
      </c>
      <c r="G192" s="27" t="str">
        <f t="shared" si="8"/>
        <v>x</v>
      </c>
      <c r="H192" s="28">
        <f t="shared" si="9"/>
        <v>-33816029.439999998</v>
      </c>
      <c r="J192" s="39"/>
    </row>
    <row r="193" spans="1:10" ht="12.75" customHeight="1" x14ac:dyDescent="0.25">
      <c r="A193" s="22" t="s">
        <v>318</v>
      </c>
      <c r="B193" s="17" t="s">
        <v>85</v>
      </c>
      <c r="C193" s="18">
        <v>2980807.49</v>
      </c>
      <c r="D193" s="18">
        <v>0</v>
      </c>
      <c r="E193" s="18"/>
      <c r="F193" s="19">
        <f t="shared" si="7"/>
        <v>0</v>
      </c>
      <c r="G193" s="19" t="str">
        <f t="shared" si="8"/>
        <v>x</v>
      </c>
      <c r="H193" s="20">
        <f t="shared" si="9"/>
        <v>-2980807.49</v>
      </c>
      <c r="J193" s="39"/>
    </row>
    <row r="194" spans="1:10" ht="12.75" customHeight="1" x14ac:dyDescent="0.25">
      <c r="A194" s="24" t="s">
        <v>241</v>
      </c>
      <c r="B194" s="25" t="s">
        <v>8</v>
      </c>
      <c r="C194" s="26">
        <v>2980807.49</v>
      </c>
      <c r="D194" s="26">
        <v>0</v>
      </c>
      <c r="E194" s="26"/>
      <c r="F194" s="27">
        <f t="shared" si="7"/>
        <v>0</v>
      </c>
      <c r="G194" s="27" t="str">
        <f t="shared" si="8"/>
        <v>x</v>
      </c>
      <c r="H194" s="28">
        <f t="shared" si="9"/>
        <v>-2980807.49</v>
      </c>
      <c r="J194" s="39"/>
    </row>
    <row r="195" spans="1:10" ht="12.75" customHeight="1" x14ac:dyDescent="0.25">
      <c r="A195" s="16" t="s">
        <v>319</v>
      </c>
      <c r="B195" s="17" t="s">
        <v>86</v>
      </c>
      <c r="C195" s="18">
        <f>+C196+C199+C202</f>
        <v>270866603.34000003</v>
      </c>
      <c r="D195" s="18">
        <v>0</v>
      </c>
      <c r="E195" s="18"/>
      <c r="F195" s="19">
        <f t="shared" ref="F195:F258" si="11">IF(C195=0,"x",E195/C195*100)</f>
        <v>0</v>
      </c>
      <c r="G195" s="19" t="str">
        <f t="shared" ref="G195:G258" si="12">IF(D195=0,"x",E195/D195*100)</f>
        <v>x</v>
      </c>
      <c r="H195" s="20">
        <f t="shared" si="9"/>
        <v>-270866603.34000003</v>
      </c>
      <c r="J195" s="39"/>
    </row>
    <row r="196" spans="1:10" ht="12.75" customHeight="1" x14ac:dyDescent="0.25">
      <c r="A196" s="22" t="s">
        <v>320</v>
      </c>
      <c r="B196" s="17" t="s">
        <v>87</v>
      </c>
      <c r="C196" s="18">
        <v>222467580.33000001</v>
      </c>
      <c r="D196" s="18">
        <v>0</v>
      </c>
      <c r="E196" s="18"/>
      <c r="F196" s="19">
        <f t="shared" si="11"/>
        <v>0</v>
      </c>
      <c r="G196" s="19" t="str">
        <f t="shared" si="12"/>
        <v>x</v>
      </c>
      <c r="H196" s="20">
        <f t="shared" ref="H196:H259" si="13">+E196-C196</f>
        <v>-222467580.33000001</v>
      </c>
      <c r="J196" s="39"/>
    </row>
    <row r="197" spans="1:10" ht="12.75" customHeight="1" x14ac:dyDescent="0.25">
      <c r="A197" s="24" t="s">
        <v>241</v>
      </c>
      <c r="B197" s="25" t="s">
        <v>8</v>
      </c>
      <c r="C197" s="26">
        <v>178994857.78999999</v>
      </c>
      <c r="D197" s="26">
        <v>0</v>
      </c>
      <c r="E197" s="26"/>
      <c r="F197" s="27">
        <f t="shared" si="11"/>
        <v>0</v>
      </c>
      <c r="G197" s="27" t="str">
        <f t="shared" si="12"/>
        <v>x</v>
      </c>
      <c r="H197" s="28">
        <f t="shared" si="13"/>
        <v>-178994857.78999999</v>
      </c>
      <c r="J197" s="39"/>
    </row>
    <row r="198" spans="1:10" ht="12.75" customHeight="1" x14ac:dyDescent="0.25">
      <c r="A198" s="24" t="s">
        <v>242</v>
      </c>
      <c r="B198" s="25" t="s">
        <v>9</v>
      </c>
      <c r="C198" s="26">
        <v>43472722.539999999</v>
      </c>
      <c r="D198" s="26">
        <v>0</v>
      </c>
      <c r="E198" s="26"/>
      <c r="F198" s="27">
        <f t="shared" si="11"/>
        <v>0</v>
      </c>
      <c r="G198" s="27" t="str">
        <f t="shared" si="12"/>
        <v>x</v>
      </c>
      <c r="H198" s="28">
        <f t="shared" si="13"/>
        <v>-43472722.539999999</v>
      </c>
      <c r="J198" s="39"/>
    </row>
    <row r="199" spans="1:10" ht="12.75" customHeight="1" x14ac:dyDescent="0.25">
      <c r="A199" s="22" t="s">
        <v>321</v>
      </c>
      <c r="B199" s="17" t="s">
        <v>88</v>
      </c>
      <c r="C199" s="18">
        <f>+C200+C201</f>
        <v>47084569.960000001</v>
      </c>
      <c r="D199" s="18">
        <v>0</v>
      </c>
      <c r="E199" s="18"/>
      <c r="F199" s="19">
        <f t="shared" si="11"/>
        <v>0</v>
      </c>
      <c r="G199" s="19" t="str">
        <f t="shared" si="12"/>
        <v>x</v>
      </c>
      <c r="H199" s="20">
        <f t="shared" si="13"/>
        <v>-47084569.960000001</v>
      </c>
      <c r="J199" s="39"/>
    </row>
    <row r="200" spans="1:10" ht="12.75" customHeight="1" x14ac:dyDescent="0.25">
      <c r="A200" s="24" t="s">
        <v>241</v>
      </c>
      <c r="B200" s="25" t="s">
        <v>8</v>
      </c>
      <c r="C200" s="26">
        <v>46481407.079999998</v>
      </c>
      <c r="D200" s="26">
        <v>0</v>
      </c>
      <c r="E200" s="26"/>
      <c r="F200" s="27">
        <f t="shared" si="11"/>
        <v>0</v>
      </c>
      <c r="G200" s="27" t="str">
        <f t="shared" si="12"/>
        <v>x</v>
      </c>
      <c r="H200" s="28">
        <f t="shared" si="13"/>
        <v>-46481407.079999998</v>
      </c>
      <c r="J200" s="39"/>
    </row>
    <row r="201" spans="1:10" ht="12.75" customHeight="1" x14ac:dyDescent="0.25">
      <c r="A201" s="24" t="s">
        <v>242</v>
      </c>
      <c r="B201" s="25" t="s">
        <v>9</v>
      </c>
      <c r="C201" s="26">
        <v>603162.88</v>
      </c>
      <c r="D201" s="26">
        <v>0</v>
      </c>
      <c r="E201" s="26"/>
      <c r="F201" s="27">
        <f t="shared" si="11"/>
        <v>0</v>
      </c>
      <c r="G201" s="27" t="str">
        <f t="shared" si="12"/>
        <v>x</v>
      </c>
      <c r="H201" s="28">
        <f t="shared" si="13"/>
        <v>-603162.88</v>
      </c>
      <c r="J201" s="39"/>
    </row>
    <row r="202" spans="1:10" ht="12.75" customHeight="1" x14ac:dyDescent="0.25">
      <c r="A202" s="22" t="s">
        <v>322</v>
      </c>
      <c r="B202" s="17" t="s">
        <v>81</v>
      </c>
      <c r="C202" s="18">
        <v>1314453.05</v>
      </c>
      <c r="D202" s="18">
        <v>0</v>
      </c>
      <c r="E202" s="18"/>
      <c r="F202" s="19">
        <f t="shared" si="11"/>
        <v>0</v>
      </c>
      <c r="G202" s="19" t="str">
        <f t="shared" si="12"/>
        <v>x</v>
      </c>
      <c r="H202" s="20">
        <f t="shared" si="13"/>
        <v>-1314453.05</v>
      </c>
      <c r="J202" s="39"/>
    </row>
    <row r="203" spans="1:10" ht="12.75" customHeight="1" x14ac:dyDescent="0.25">
      <c r="A203" s="24" t="s">
        <v>241</v>
      </c>
      <c r="B203" s="25" t="s">
        <v>8</v>
      </c>
      <c r="C203" s="26">
        <v>1314453.05</v>
      </c>
      <c r="D203" s="26">
        <v>0</v>
      </c>
      <c r="E203" s="26"/>
      <c r="F203" s="27">
        <f t="shared" si="11"/>
        <v>0</v>
      </c>
      <c r="G203" s="27" t="str">
        <f t="shared" si="12"/>
        <v>x</v>
      </c>
      <c r="H203" s="28">
        <f t="shared" si="13"/>
        <v>-1314453.05</v>
      </c>
      <c r="J203" s="39"/>
    </row>
    <row r="204" spans="1:10" ht="12.75" customHeight="1" x14ac:dyDescent="0.25">
      <c r="A204" s="16" t="s">
        <v>323</v>
      </c>
      <c r="B204" s="17" t="s">
        <v>89</v>
      </c>
      <c r="C204" s="18">
        <v>4077284.84</v>
      </c>
      <c r="D204" s="18">
        <v>5077393</v>
      </c>
      <c r="E204" s="18">
        <v>4056257.34</v>
      </c>
      <c r="F204" s="19">
        <f t="shared" si="11"/>
        <v>99.484276894424667</v>
      </c>
      <c r="G204" s="19">
        <f t="shared" si="12"/>
        <v>79.888583373396543</v>
      </c>
      <c r="H204" s="20">
        <f t="shared" si="13"/>
        <v>-21027.5</v>
      </c>
      <c r="J204" s="39"/>
    </row>
    <row r="205" spans="1:10" ht="12.75" customHeight="1" x14ac:dyDescent="0.25">
      <c r="A205" s="22" t="s">
        <v>324</v>
      </c>
      <c r="B205" s="17" t="s">
        <v>90</v>
      </c>
      <c r="C205" s="18">
        <v>4077284.84</v>
      </c>
      <c r="D205" s="18">
        <v>5077393</v>
      </c>
      <c r="E205" s="18">
        <v>4056257.34</v>
      </c>
      <c r="F205" s="19">
        <f t="shared" si="11"/>
        <v>99.484276894424667</v>
      </c>
      <c r="G205" s="19">
        <f t="shared" si="12"/>
        <v>79.888583373396543</v>
      </c>
      <c r="H205" s="20">
        <f t="shared" si="13"/>
        <v>-21027.5</v>
      </c>
      <c r="J205" s="39"/>
    </row>
    <row r="206" spans="1:10" ht="12.75" customHeight="1" x14ac:dyDescent="0.25">
      <c r="A206" s="24" t="s">
        <v>241</v>
      </c>
      <c r="B206" s="25" t="s">
        <v>8</v>
      </c>
      <c r="C206" s="26">
        <v>3997924.84</v>
      </c>
      <c r="D206" s="26">
        <v>4867393</v>
      </c>
      <c r="E206" s="26">
        <v>4056017.34</v>
      </c>
      <c r="F206" s="27">
        <f t="shared" si="11"/>
        <v>101.45306633628459</v>
      </c>
      <c r="G206" s="27">
        <f t="shared" si="12"/>
        <v>83.33038528016948</v>
      </c>
      <c r="H206" s="28">
        <f t="shared" si="13"/>
        <v>58092.5</v>
      </c>
      <c r="J206" s="39"/>
    </row>
    <row r="207" spans="1:10" ht="12.75" customHeight="1" x14ac:dyDescent="0.25">
      <c r="A207" s="24" t="s">
        <v>242</v>
      </c>
      <c r="B207" s="25" t="s">
        <v>9</v>
      </c>
      <c r="C207" s="26">
        <v>79360</v>
      </c>
      <c r="D207" s="26">
        <v>210000</v>
      </c>
      <c r="E207" s="26">
        <v>240</v>
      </c>
      <c r="F207" s="27">
        <f t="shared" si="11"/>
        <v>0.30241935483870969</v>
      </c>
      <c r="G207" s="27">
        <f t="shared" si="12"/>
        <v>0.1142857142857143</v>
      </c>
      <c r="H207" s="28">
        <f t="shared" si="13"/>
        <v>-79120</v>
      </c>
      <c r="J207" s="39"/>
    </row>
    <row r="208" spans="1:10" ht="12.75" customHeight="1" x14ac:dyDescent="0.25">
      <c r="A208" s="16" t="s">
        <v>325</v>
      </c>
      <c r="B208" s="17" t="s">
        <v>91</v>
      </c>
      <c r="C208" s="18"/>
      <c r="D208" s="18">
        <v>73700601</v>
      </c>
      <c r="E208" s="18">
        <v>50303195.140000001</v>
      </c>
      <c r="F208" s="19" t="str">
        <f t="shared" si="11"/>
        <v>x</v>
      </c>
      <c r="G208" s="19">
        <f t="shared" si="12"/>
        <v>68.25343953436689</v>
      </c>
      <c r="H208" s="20">
        <f t="shared" si="13"/>
        <v>50303195.140000001</v>
      </c>
      <c r="J208" s="39"/>
    </row>
    <row r="209" spans="1:10" ht="12.75" customHeight="1" x14ac:dyDescent="0.25">
      <c r="A209" s="22" t="s">
        <v>326</v>
      </c>
      <c r="B209" s="17" t="s">
        <v>92</v>
      </c>
      <c r="C209" s="18"/>
      <c r="D209" s="18">
        <v>73700601</v>
      </c>
      <c r="E209" s="18">
        <v>50303195.140000001</v>
      </c>
      <c r="F209" s="19" t="str">
        <f t="shared" si="11"/>
        <v>x</v>
      </c>
      <c r="G209" s="19">
        <f t="shared" si="12"/>
        <v>68.25343953436689</v>
      </c>
      <c r="H209" s="20">
        <f t="shared" si="13"/>
        <v>50303195.140000001</v>
      </c>
      <c r="J209" s="39"/>
    </row>
    <row r="210" spans="1:10" ht="12.75" customHeight="1" x14ac:dyDescent="0.25">
      <c r="A210" s="24" t="s">
        <v>241</v>
      </c>
      <c r="B210" s="25" t="s">
        <v>8</v>
      </c>
      <c r="C210" s="26"/>
      <c r="D210" s="26">
        <v>56596389</v>
      </c>
      <c r="E210" s="26">
        <v>48596500.359999999</v>
      </c>
      <c r="F210" s="27" t="str">
        <f t="shared" si="11"/>
        <v>x</v>
      </c>
      <c r="G210" s="27">
        <f t="shared" si="12"/>
        <v>85.865019338954639</v>
      </c>
      <c r="H210" s="28">
        <f t="shared" si="13"/>
        <v>48596500.359999999</v>
      </c>
      <c r="J210" s="39"/>
    </row>
    <row r="211" spans="1:10" ht="12.75" customHeight="1" x14ac:dyDescent="0.25">
      <c r="A211" s="24" t="s">
        <v>242</v>
      </c>
      <c r="B211" s="25" t="s">
        <v>9</v>
      </c>
      <c r="C211" s="26"/>
      <c r="D211" s="26">
        <v>17104212</v>
      </c>
      <c r="E211" s="26">
        <v>1706694.78</v>
      </c>
      <c r="F211" s="27" t="str">
        <f t="shared" si="11"/>
        <v>x</v>
      </c>
      <c r="G211" s="27">
        <f t="shared" si="12"/>
        <v>9.9782134365500159</v>
      </c>
      <c r="H211" s="28">
        <f t="shared" si="13"/>
        <v>1706694.78</v>
      </c>
      <c r="J211" s="39"/>
    </row>
    <row r="212" spans="1:10" ht="12.75" customHeight="1" x14ac:dyDescent="0.25">
      <c r="A212" s="16" t="s">
        <v>327</v>
      </c>
      <c r="B212" s="17" t="s">
        <v>93</v>
      </c>
      <c r="C212" s="18">
        <v>841379782.36000001</v>
      </c>
      <c r="D212" s="18">
        <v>1088624863</v>
      </c>
      <c r="E212" s="18">
        <v>889854182.80999994</v>
      </c>
      <c r="F212" s="19">
        <f t="shared" si="11"/>
        <v>105.76129846072998</v>
      </c>
      <c r="G212" s="19">
        <f t="shared" si="12"/>
        <v>81.741122498136434</v>
      </c>
      <c r="H212" s="20">
        <f t="shared" si="13"/>
        <v>48474400.449999928</v>
      </c>
      <c r="J212" s="39"/>
    </row>
    <row r="213" spans="1:10" ht="12.75" customHeight="1" x14ac:dyDescent="0.25">
      <c r="A213" s="22" t="s">
        <v>328</v>
      </c>
      <c r="B213" s="17" t="s">
        <v>94</v>
      </c>
      <c r="C213" s="18">
        <v>11860866.1</v>
      </c>
      <c r="D213" s="18">
        <v>13335040</v>
      </c>
      <c r="E213" s="18">
        <v>12439681.109999999</v>
      </c>
      <c r="F213" s="19">
        <f t="shared" si="11"/>
        <v>104.88003999977708</v>
      </c>
      <c r="G213" s="19">
        <f t="shared" si="12"/>
        <v>93.285667759526774</v>
      </c>
      <c r="H213" s="20">
        <f t="shared" si="13"/>
        <v>578815.00999999978</v>
      </c>
      <c r="J213" s="39"/>
    </row>
    <row r="214" spans="1:10" ht="12.75" customHeight="1" x14ac:dyDescent="0.25">
      <c r="A214" s="24" t="s">
        <v>241</v>
      </c>
      <c r="B214" s="25" t="s">
        <v>8</v>
      </c>
      <c r="C214" s="26">
        <v>11541866.1</v>
      </c>
      <c r="D214" s="26">
        <v>13062040</v>
      </c>
      <c r="E214" s="26">
        <v>12161082.109999999</v>
      </c>
      <c r="F214" s="27">
        <f t="shared" si="11"/>
        <v>105.36495575875723</v>
      </c>
      <c r="G214" s="27">
        <f t="shared" si="12"/>
        <v>93.1024718191033</v>
      </c>
      <c r="H214" s="28">
        <f t="shared" si="13"/>
        <v>619216.00999999978</v>
      </c>
      <c r="J214" s="39"/>
    </row>
    <row r="215" spans="1:10" ht="12.75" customHeight="1" x14ac:dyDescent="0.25">
      <c r="A215" s="24" t="s">
        <v>242</v>
      </c>
      <c r="B215" s="25" t="s">
        <v>9</v>
      </c>
      <c r="C215" s="26">
        <v>319000</v>
      </c>
      <c r="D215" s="26">
        <v>273000</v>
      </c>
      <c r="E215" s="26">
        <v>278599</v>
      </c>
      <c r="F215" s="27">
        <f t="shared" si="11"/>
        <v>87.335109717868349</v>
      </c>
      <c r="G215" s="27">
        <f t="shared" si="12"/>
        <v>102.05091575091576</v>
      </c>
      <c r="H215" s="28">
        <f t="shared" si="13"/>
        <v>-40401</v>
      </c>
      <c r="J215" s="39"/>
    </row>
    <row r="216" spans="1:10" ht="12.75" customHeight="1" x14ac:dyDescent="0.25">
      <c r="A216" s="22" t="s">
        <v>329</v>
      </c>
      <c r="B216" s="17" t="s">
        <v>95</v>
      </c>
      <c r="C216" s="18">
        <v>397803867.56999999</v>
      </c>
      <c r="D216" s="18">
        <v>549362850</v>
      </c>
      <c r="E216" s="18">
        <v>425365370.01999998</v>
      </c>
      <c r="F216" s="19">
        <f t="shared" si="11"/>
        <v>106.92841490414872</v>
      </c>
      <c r="G216" s="19">
        <f t="shared" si="12"/>
        <v>77.428855995632034</v>
      </c>
      <c r="H216" s="20">
        <f t="shared" si="13"/>
        <v>27561502.449999988</v>
      </c>
      <c r="J216" s="39"/>
    </row>
    <row r="217" spans="1:10" ht="12.75" customHeight="1" x14ac:dyDescent="0.25">
      <c r="A217" s="24" t="s">
        <v>241</v>
      </c>
      <c r="B217" s="25" t="s">
        <v>8</v>
      </c>
      <c r="C217" s="26">
        <v>392699467.10000002</v>
      </c>
      <c r="D217" s="26">
        <v>531748084</v>
      </c>
      <c r="E217" s="26">
        <v>415860311.22000003</v>
      </c>
      <c r="F217" s="27">
        <f t="shared" si="11"/>
        <v>105.89785473635547</v>
      </c>
      <c r="G217" s="27">
        <f t="shared" si="12"/>
        <v>78.206264156468507</v>
      </c>
      <c r="H217" s="28">
        <f t="shared" si="13"/>
        <v>23160844.120000005</v>
      </c>
      <c r="J217" s="39"/>
    </row>
    <row r="218" spans="1:10" ht="12.75" customHeight="1" x14ac:dyDescent="0.25">
      <c r="A218" s="24" t="s">
        <v>242</v>
      </c>
      <c r="B218" s="25" t="s">
        <v>9</v>
      </c>
      <c r="C218" s="26">
        <v>5104400.47</v>
      </c>
      <c r="D218" s="26">
        <v>17614766</v>
      </c>
      <c r="E218" s="26">
        <v>9505058.8000000007</v>
      </c>
      <c r="F218" s="27">
        <f t="shared" si="11"/>
        <v>186.2130304207891</v>
      </c>
      <c r="G218" s="27">
        <f t="shared" si="12"/>
        <v>53.960744071195734</v>
      </c>
      <c r="H218" s="28">
        <f t="shared" si="13"/>
        <v>4400658.330000001</v>
      </c>
      <c r="J218" s="39"/>
    </row>
    <row r="219" spans="1:10" ht="12.75" customHeight="1" x14ac:dyDescent="0.25">
      <c r="A219" s="22" t="s">
        <v>330</v>
      </c>
      <c r="B219" s="17" t="s">
        <v>96</v>
      </c>
      <c r="C219" s="18">
        <v>71378664.239999995</v>
      </c>
      <c r="D219" s="18">
        <v>79206983</v>
      </c>
      <c r="E219" s="18">
        <v>71318951.230000004</v>
      </c>
      <c r="F219" s="19">
        <f t="shared" si="11"/>
        <v>99.916343335034668</v>
      </c>
      <c r="G219" s="19">
        <f t="shared" si="12"/>
        <v>90.041241982414604</v>
      </c>
      <c r="H219" s="20">
        <f t="shared" si="13"/>
        <v>-59713.009999990463</v>
      </c>
      <c r="J219" s="39"/>
    </row>
    <row r="220" spans="1:10" ht="12.75" customHeight="1" x14ac:dyDescent="0.25">
      <c r="A220" s="24" t="s">
        <v>241</v>
      </c>
      <c r="B220" s="25" t="s">
        <v>8</v>
      </c>
      <c r="C220" s="26">
        <v>66803330.240000002</v>
      </c>
      <c r="D220" s="26">
        <v>74278883</v>
      </c>
      <c r="E220" s="26">
        <v>67618900.230000004</v>
      </c>
      <c r="F220" s="27">
        <f t="shared" si="11"/>
        <v>101.22085229444393</v>
      </c>
      <c r="G220" s="27">
        <f t="shared" si="12"/>
        <v>91.033814051834895</v>
      </c>
      <c r="H220" s="28">
        <f t="shared" si="13"/>
        <v>815569.99000000209</v>
      </c>
      <c r="J220" s="39"/>
    </row>
    <row r="221" spans="1:10" ht="12.75" customHeight="1" x14ac:dyDescent="0.25">
      <c r="A221" s="24" t="s">
        <v>242</v>
      </c>
      <c r="B221" s="25" t="s">
        <v>9</v>
      </c>
      <c r="C221" s="26">
        <v>4575334</v>
      </c>
      <c r="D221" s="26">
        <v>4928100</v>
      </c>
      <c r="E221" s="26">
        <v>3700051</v>
      </c>
      <c r="F221" s="27">
        <f t="shared" si="11"/>
        <v>80.869527776551394</v>
      </c>
      <c r="G221" s="27">
        <f t="shared" si="12"/>
        <v>75.080680181002819</v>
      </c>
      <c r="H221" s="28">
        <f t="shared" si="13"/>
        <v>-875283</v>
      </c>
      <c r="J221" s="39"/>
    </row>
    <row r="222" spans="1:10" ht="12.75" customHeight="1" x14ac:dyDescent="0.25">
      <c r="A222" s="22" t="s">
        <v>331</v>
      </c>
      <c r="B222" s="17" t="s">
        <v>97</v>
      </c>
      <c r="C222" s="18">
        <v>94867096.709999993</v>
      </c>
      <c r="D222" s="18">
        <v>112259599</v>
      </c>
      <c r="E222" s="18">
        <v>105998670.86</v>
      </c>
      <c r="F222" s="19">
        <f t="shared" si="11"/>
        <v>111.73386193532222</v>
      </c>
      <c r="G222" s="19">
        <f t="shared" si="12"/>
        <v>94.422812662995526</v>
      </c>
      <c r="H222" s="20">
        <f t="shared" si="13"/>
        <v>11131574.150000006</v>
      </c>
      <c r="J222" s="39"/>
    </row>
    <row r="223" spans="1:10" ht="12.75" customHeight="1" x14ac:dyDescent="0.25">
      <c r="A223" s="24" t="s">
        <v>241</v>
      </c>
      <c r="B223" s="25" t="s">
        <v>8</v>
      </c>
      <c r="C223" s="26">
        <v>87299785.709999993</v>
      </c>
      <c r="D223" s="26">
        <v>98960498</v>
      </c>
      <c r="E223" s="26">
        <v>93098987.859999999</v>
      </c>
      <c r="F223" s="27">
        <f t="shared" si="11"/>
        <v>106.6428595475186</v>
      </c>
      <c r="G223" s="27">
        <f t="shared" si="12"/>
        <v>94.076919317847413</v>
      </c>
      <c r="H223" s="28">
        <f t="shared" si="13"/>
        <v>5799202.150000006</v>
      </c>
      <c r="J223" s="39"/>
    </row>
    <row r="224" spans="1:10" ht="12.75" customHeight="1" x14ac:dyDescent="0.25">
      <c r="A224" s="24" t="s">
        <v>242</v>
      </c>
      <c r="B224" s="25" t="s">
        <v>9</v>
      </c>
      <c r="C224" s="26">
        <v>7567311</v>
      </c>
      <c r="D224" s="26">
        <v>13299101</v>
      </c>
      <c r="E224" s="26">
        <v>12899683</v>
      </c>
      <c r="F224" s="27">
        <f t="shared" si="11"/>
        <v>170.46587618772375</v>
      </c>
      <c r="G224" s="27">
        <f t="shared" si="12"/>
        <v>96.996654134741888</v>
      </c>
      <c r="H224" s="28">
        <f t="shared" si="13"/>
        <v>5332372</v>
      </c>
      <c r="J224" s="39"/>
    </row>
    <row r="225" spans="1:10" ht="12.75" customHeight="1" x14ac:dyDescent="0.25">
      <c r="A225" s="22" t="s">
        <v>332</v>
      </c>
      <c r="B225" s="17" t="s">
        <v>98</v>
      </c>
      <c r="C225" s="18">
        <v>59326660.880000003</v>
      </c>
      <c r="D225" s="18">
        <v>66830953</v>
      </c>
      <c r="E225" s="18">
        <v>61052220.090000004</v>
      </c>
      <c r="F225" s="19">
        <f t="shared" si="11"/>
        <v>102.90857294916746</v>
      </c>
      <c r="G225" s="19">
        <f t="shared" si="12"/>
        <v>91.353208879125219</v>
      </c>
      <c r="H225" s="20">
        <f t="shared" si="13"/>
        <v>1725559.2100000009</v>
      </c>
      <c r="J225" s="39"/>
    </row>
    <row r="226" spans="1:10" ht="12.75" customHeight="1" x14ac:dyDescent="0.25">
      <c r="A226" s="24" t="s">
        <v>241</v>
      </c>
      <c r="B226" s="25" t="s">
        <v>8</v>
      </c>
      <c r="C226" s="26">
        <v>59007765.539999999</v>
      </c>
      <c r="D226" s="26">
        <v>66492953</v>
      </c>
      <c r="E226" s="26">
        <v>60780982.090000004</v>
      </c>
      <c r="F226" s="27">
        <f t="shared" si="11"/>
        <v>103.00505625619391</v>
      </c>
      <c r="G226" s="27">
        <f t="shared" si="12"/>
        <v>91.409659742439175</v>
      </c>
      <c r="H226" s="28">
        <f t="shared" si="13"/>
        <v>1773216.5500000045</v>
      </c>
      <c r="J226" s="39"/>
    </row>
    <row r="227" spans="1:10" ht="12.75" customHeight="1" x14ac:dyDescent="0.25">
      <c r="A227" s="24" t="s">
        <v>242</v>
      </c>
      <c r="B227" s="25" t="s">
        <v>9</v>
      </c>
      <c r="C227" s="26">
        <v>318895.34000000003</v>
      </c>
      <c r="D227" s="26">
        <v>338000</v>
      </c>
      <c r="E227" s="26">
        <v>271238</v>
      </c>
      <c r="F227" s="27">
        <f t="shared" si="11"/>
        <v>85.055491873917006</v>
      </c>
      <c r="G227" s="27">
        <f t="shared" si="12"/>
        <v>80.247928994082841</v>
      </c>
      <c r="H227" s="28">
        <f t="shared" si="13"/>
        <v>-47657.340000000026</v>
      </c>
      <c r="J227" s="39"/>
    </row>
    <row r="228" spans="1:10" ht="12.75" customHeight="1" x14ac:dyDescent="0.25">
      <c r="A228" s="22" t="s">
        <v>333</v>
      </c>
      <c r="B228" s="17" t="s">
        <v>99</v>
      </c>
      <c r="C228" s="18">
        <v>2697295.76</v>
      </c>
      <c r="D228" s="18">
        <v>2956604</v>
      </c>
      <c r="E228" s="18">
        <v>2682334.2599999998</v>
      </c>
      <c r="F228" s="19">
        <f t="shared" si="11"/>
        <v>99.445314814123307</v>
      </c>
      <c r="G228" s="19">
        <f t="shared" si="12"/>
        <v>90.723487487671662</v>
      </c>
      <c r="H228" s="20">
        <f t="shared" si="13"/>
        <v>-14961.5</v>
      </c>
      <c r="J228" s="39"/>
    </row>
    <row r="229" spans="1:10" ht="12.75" customHeight="1" x14ac:dyDescent="0.25">
      <c r="A229" s="24" t="s">
        <v>241</v>
      </c>
      <c r="B229" s="25" t="s">
        <v>8</v>
      </c>
      <c r="C229" s="26">
        <v>2697295.76</v>
      </c>
      <c r="D229" s="26">
        <v>2906604</v>
      </c>
      <c r="E229" s="26">
        <v>2672642.2599999998</v>
      </c>
      <c r="F229" s="27">
        <f t="shared" si="11"/>
        <v>99.085991964040304</v>
      </c>
      <c r="G229" s="27">
        <f t="shared" si="12"/>
        <v>91.95068402850886</v>
      </c>
      <c r="H229" s="28">
        <f t="shared" si="13"/>
        <v>-24653.5</v>
      </c>
      <c r="J229" s="39"/>
    </row>
    <row r="230" spans="1:10" ht="12.75" customHeight="1" x14ac:dyDescent="0.25">
      <c r="A230" s="24" t="s">
        <v>242</v>
      </c>
      <c r="B230" s="25" t="s">
        <v>9</v>
      </c>
      <c r="C230" s="26"/>
      <c r="D230" s="26">
        <v>50000</v>
      </c>
      <c r="E230" s="26">
        <v>9692</v>
      </c>
      <c r="F230" s="27" t="str">
        <f t="shared" si="11"/>
        <v>x</v>
      </c>
      <c r="G230" s="27">
        <f t="shared" si="12"/>
        <v>19.384</v>
      </c>
      <c r="H230" s="28">
        <f t="shared" si="13"/>
        <v>9692</v>
      </c>
      <c r="J230" s="39"/>
    </row>
    <row r="231" spans="1:10" ht="12.75" customHeight="1" x14ac:dyDescent="0.25">
      <c r="A231" s="22" t="s">
        <v>334</v>
      </c>
      <c r="B231" s="17" t="s">
        <v>100</v>
      </c>
      <c r="C231" s="18">
        <v>83430043.980000004</v>
      </c>
      <c r="D231" s="18">
        <v>92515606</v>
      </c>
      <c r="E231" s="18">
        <v>84548444.700000003</v>
      </c>
      <c r="F231" s="19">
        <f t="shared" si="11"/>
        <v>101.34052514735352</v>
      </c>
      <c r="G231" s="19">
        <f t="shared" si="12"/>
        <v>91.388305557875285</v>
      </c>
      <c r="H231" s="20">
        <f t="shared" si="13"/>
        <v>1118400.7199999988</v>
      </c>
      <c r="J231" s="39"/>
    </row>
    <row r="232" spans="1:10" ht="12.75" customHeight="1" x14ac:dyDescent="0.25">
      <c r="A232" s="24" t="s">
        <v>241</v>
      </c>
      <c r="B232" s="25" t="s">
        <v>8</v>
      </c>
      <c r="C232" s="26">
        <v>81992494.969999999</v>
      </c>
      <c r="D232" s="26">
        <v>91005802</v>
      </c>
      <c r="E232" s="26">
        <v>83038640.700000003</v>
      </c>
      <c r="F232" s="27">
        <f t="shared" si="11"/>
        <v>101.27590425243527</v>
      </c>
      <c r="G232" s="27">
        <f t="shared" si="12"/>
        <v>91.245435867924115</v>
      </c>
      <c r="H232" s="28">
        <f t="shared" si="13"/>
        <v>1046145.7300000042</v>
      </c>
      <c r="J232" s="39"/>
    </row>
    <row r="233" spans="1:10" ht="12.75" customHeight="1" x14ac:dyDescent="0.25">
      <c r="A233" s="24" t="s">
        <v>242</v>
      </c>
      <c r="B233" s="25" t="s">
        <v>9</v>
      </c>
      <c r="C233" s="26">
        <v>1437549.01</v>
      </c>
      <c r="D233" s="26">
        <v>1509804</v>
      </c>
      <c r="E233" s="26">
        <v>1509804</v>
      </c>
      <c r="F233" s="27">
        <f t="shared" si="11"/>
        <v>105.02626272199234</v>
      </c>
      <c r="G233" s="27">
        <f t="shared" si="12"/>
        <v>100</v>
      </c>
      <c r="H233" s="28">
        <f t="shared" si="13"/>
        <v>72254.989999999991</v>
      </c>
      <c r="J233" s="39"/>
    </row>
    <row r="234" spans="1:10" ht="12.75" customHeight="1" x14ac:dyDescent="0.25">
      <c r="A234" s="22" t="s">
        <v>335</v>
      </c>
      <c r="B234" s="17" t="s">
        <v>101</v>
      </c>
      <c r="C234" s="18">
        <v>68296141.680000007</v>
      </c>
      <c r="D234" s="18">
        <v>112309156</v>
      </c>
      <c r="E234" s="18">
        <v>82164301.430000007</v>
      </c>
      <c r="F234" s="19">
        <f t="shared" si="11"/>
        <v>120.30591979116323</v>
      </c>
      <c r="G234" s="19">
        <f t="shared" si="12"/>
        <v>73.159040951211495</v>
      </c>
      <c r="H234" s="20">
        <f t="shared" si="13"/>
        <v>13868159.75</v>
      </c>
      <c r="J234" s="39"/>
    </row>
    <row r="235" spans="1:10" ht="12.75" customHeight="1" x14ac:dyDescent="0.25">
      <c r="A235" s="24" t="s">
        <v>241</v>
      </c>
      <c r="B235" s="25" t="s">
        <v>8</v>
      </c>
      <c r="C235" s="26">
        <v>68296141.680000007</v>
      </c>
      <c r="D235" s="26">
        <v>112309156</v>
      </c>
      <c r="E235" s="26">
        <v>82164301.430000007</v>
      </c>
      <c r="F235" s="27">
        <f t="shared" si="11"/>
        <v>120.30591979116323</v>
      </c>
      <c r="G235" s="27">
        <f t="shared" si="12"/>
        <v>73.159040951211495</v>
      </c>
      <c r="H235" s="28">
        <f t="shared" si="13"/>
        <v>13868159.75</v>
      </c>
      <c r="J235" s="39"/>
    </row>
    <row r="236" spans="1:10" ht="12.75" customHeight="1" x14ac:dyDescent="0.25">
      <c r="A236" s="22" t="s">
        <v>336</v>
      </c>
      <c r="B236" s="17" t="s">
        <v>102</v>
      </c>
      <c r="C236" s="18">
        <v>2079540.44</v>
      </c>
      <c r="D236" s="18">
        <v>2397861</v>
      </c>
      <c r="E236" s="18">
        <v>2273427.11</v>
      </c>
      <c r="F236" s="19">
        <f t="shared" si="11"/>
        <v>109.32353448245517</v>
      </c>
      <c r="G236" s="19">
        <f t="shared" si="12"/>
        <v>94.810629556925946</v>
      </c>
      <c r="H236" s="20">
        <f t="shared" si="13"/>
        <v>193886.66999999993</v>
      </c>
      <c r="J236" s="39"/>
    </row>
    <row r="237" spans="1:10" ht="12.75" customHeight="1" x14ac:dyDescent="0.25">
      <c r="A237" s="24" t="s">
        <v>241</v>
      </c>
      <c r="B237" s="25" t="s">
        <v>8</v>
      </c>
      <c r="C237" s="26">
        <v>2079540.44</v>
      </c>
      <c r="D237" s="26">
        <v>1874861</v>
      </c>
      <c r="E237" s="26">
        <v>1750427.11</v>
      </c>
      <c r="F237" s="27">
        <f t="shared" si="11"/>
        <v>84.173747061153577</v>
      </c>
      <c r="G237" s="27">
        <f t="shared" si="12"/>
        <v>93.363033846242473</v>
      </c>
      <c r="H237" s="28">
        <f t="shared" si="13"/>
        <v>-329113.32999999984</v>
      </c>
      <c r="J237" s="39"/>
    </row>
    <row r="238" spans="1:10" ht="12.75" customHeight="1" x14ac:dyDescent="0.25">
      <c r="A238" s="24" t="s">
        <v>242</v>
      </c>
      <c r="B238" s="25" t="s">
        <v>9</v>
      </c>
      <c r="C238" s="26"/>
      <c r="D238" s="26">
        <v>523000</v>
      </c>
      <c r="E238" s="26">
        <v>523000</v>
      </c>
      <c r="F238" s="27" t="str">
        <f t="shared" si="11"/>
        <v>x</v>
      </c>
      <c r="G238" s="27">
        <f t="shared" si="12"/>
        <v>100</v>
      </c>
      <c r="H238" s="28">
        <f t="shared" si="13"/>
        <v>523000</v>
      </c>
      <c r="J238" s="39"/>
    </row>
    <row r="239" spans="1:10" ht="12.75" customHeight="1" x14ac:dyDescent="0.25">
      <c r="A239" s="22" t="s">
        <v>337</v>
      </c>
      <c r="B239" s="17" t="s">
        <v>103</v>
      </c>
      <c r="C239" s="18">
        <v>49639605</v>
      </c>
      <c r="D239" s="18">
        <v>57450211</v>
      </c>
      <c r="E239" s="18">
        <v>42010782</v>
      </c>
      <c r="F239" s="19">
        <f t="shared" si="11"/>
        <v>84.631579965231396</v>
      </c>
      <c r="G239" s="19">
        <f t="shared" si="12"/>
        <v>73.125548659864805</v>
      </c>
      <c r="H239" s="20">
        <f t="shared" si="13"/>
        <v>-7628823</v>
      </c>
      <c r="J239" s="39"/>
    </row>
    <row r="240" spans="1:10" ht="12.75" customHeight="1" x14ac:dyDescent="0.25">
      <c r="A240" s="24" t="s">
        <v>241</v>
      </c>
      <c r="B240" s="25" t="s">
        <v>8</v>
      </c>
      <c r="C240" s="26">
        <v>49567616</v>
      </c>
      <c r="D240" s="26">
        <v>57372211</v>
      </c>
      <c r="E240" s="26">
        <v>41934880</v>
      </c>
      <c r="F240" s="27">
        <f t="shared" si="11"/>
        <v>84.601365536724629</v>
      </c>
      <c r="G240" s="27">
        <f t="shared" si="12"/>
        <v>73.092668504618032</v>
      </c>
      <c r="H240" s="28">
        <f t="shared" si="13"/>
        <v>-7632736</v>
      </c>
      <c r="J240" s="39"/>
    </row>
    <row r="241" spans="1:10" ht="12.75" customHeight="1" x14ac:dyDescent="0.25">
      <c r="A241" s="24" t="s">
        <v>242</v>
      </c>
      <c r="B241" s="25" t="s">
        <v>9</v>
      </c>
      <c r="C241" s="26">
        <v>71989</v>
      </c>
      <c r="D241" s="26">
        <v>78000</v>
      </c>
      <c r="E241" s="26">
        <v>75902</v>
      </c>
      <c r="F241" s="27">
        <f t="shared" si="11"/>
        <v>105.43555265387768</v>
      </c>
      <c r="G241" s="27">
        <f t="shared" si="12"/>
        <v>97.310256410256414</v>
      </c>
      <c r="H241" s="28">
        <f t="shared" si="13"/>
        <v>3913</v>
      </c>
      <c r="J241" s="39"/>
    </row>
    <row r="242" spans="1:10" ht="12.75" customHeight="1" x14ac:dyDescent="0.25">
      <c r="A242" s="16" t="s">
        <v>338</v>
      </c>
      <c r="B242" s="17" t="s">
        <v>104</v>
      </c>
      <c r="C242" s="18">
        <v>5681065774.9099998</v>
      </c>
      <c r="D242" s="18">
        <v>6132437278</v>
      </c>
      <c r="E242" s="18">
        <v>5173577310.1400003</v>
      </c>
      <c r="F242" s="19">
        <f t="shared" si="11"/>
        <v>91.067020082547117</v>
      </c>
      <c r="G242" s="19">
        <f t="shared" si="12"/>
        <v>84.36412922966386</v>
      </c>
      <c r="H242" s="20">
        <f t="shared" si="13"/>
        <v>-507488464.7699995</v>
      </c>
      <c r="J242" s="39"/>
    </row>
    <row r="243" spans="1:10" ht="12.75" customHeight="1" x14ac:dyDescent="0.25">
      <c r="A243" s="22" t="s">
        <v>339</v>
      </c>
      <c r="B243" s="17" t="s">
        <v>105</v>
      </c>
      <c r="C243" s="18">
        <v>5395954559.0699997</v>
      </c>
      <c r="D243" s="18">
        <v>5757189633</v>
      </c>
      <c r="E243" s="18">
        <v>4877393008.9200001</v>
      </c>
      <c r="F243" s="19">
        <f t="shared" si="11"/>
        <v>90.389808800773622</v>
      </c>
      <c r="G243" s="19">
        <f t="shared" si="12"/>
        <v>84.718296944102065</v>
      </c>
      <c r="H243" s="20">
        <f t="shared" si="13"/>
        <v>-518561550.14999962</v>
      </c>
      <c r="J243" s="39"/>
    </row>
    <row r="244" spans="1:10" ht="12.75" customHeight="1" x14ac:dyDescent="0.25">
      <c r="A244" s="24" t="s">
        <v>241</v>
      </c>
      <c r="B244" s="25" t="s">
        <v>8</v>
      </c>
      <c r="C244" s="26">
        <v>5381970426.1599998</v>
      </c>
      <c r="D244" s="26">
        <v>5722553502</v>
      </c>
      <c r="E244" s="26">
        <v>4868199481.2600002</v>
      </c>
      <c r="F244" s="27">
        <f t="shared" si="11"/>
        <v>90.453850463340956</v>
      </c>
      <c r="G244" s="27">
        <f t="shared" si="12"/>
        <v>85.070405712390311</v>
      </c>
      <c r="H244" s="28">
        <f t="shared" si="13"/>
        <v>-513770944.89999962</v>
      </c>
      <c r="J244" s="39"/>
    </row>
    <row r="245" spans="1:10" ht="12.75" customHeight="1" x14ac:dyDescent="0.25">
      <c r="A245" s="24" t="s">
        <v>242</v>
      </c>
      <c r="B245" s="25" t="s">
        <v>9</v>
      </c>
      <c r="C245" s="26">
        <v>13984132.91</v>
      </c>
      <c r="D245" s="26">
        <v>34636131</v>
      </c>
      <c r="E245" s="26">
        <v>9193527.6600000001</v>
      </c>
      <c r="F245" s="27">
        <f t="shared" si="11"/>
        <v>65.74256494248381</v>
      </c>
      <c r="G245" s="27">
        <f t="shared" si="12"/>
        <v>26.543171522246524</v>
      </c>
      <c r="H245" s="28">
        <f t="shared" si="13"/>
        <v>-4790605.25</v>
      </c>
      <c r="J245" s="39"/>
    </row>
    <row r="246" spans="1:10" ht="12.75" customHeight="1" x14ac:dyDescent="0.25">
      <c r="A246" s="22" t="s">
        <v>340</v>
      </c>
      <c r="B246" s="17" t="s">
        <v>106</v>
      </c>
      <c r="C246" s="18">
        <v>3686186.3</v>
      </c>
      <c r="D246" s="18">
        <v>4933190</v>
      </c>
      <c r="E246" s="18">
        <v>4391180.8</v>
      </c>
      <c r="F246" s="19">
        <f t="shared" si="11"/>
        <v>119.12530845226135</v>
      </c>
      <c r="G246" s="19">
        <f t="shared" si="12"/>
        <v>89.013007810362055</v>
      </c>
      <c r="H246" s="20">
        <f t="shared" si="13"/>
        <v>704994.5</v>
      </c>
      <c r="J246" s="39"/>
    </row>
    <row r="247" spans="1:10" ht="12.75" customHeight="1" x14ac:dyDescent="0.25">
      <c r="A247" s="24" t="s">
        <v>241</v>
      </c>
      <c r="B247" s="25" t="s">
        <v>8</v>
      </c>
      <c r="C247" s="26">
        <v>3406601.78</v>
      </c>
      <c r="D247" s="26">
        <v>4525630</v>
      </c>
      <c r="E247" s="26">
        <v>3978484.73</v>
      </c>
      <c r="F247" s="27">
        <f t="shared" si="11"/>
        <v>116.78749049441288</v>
      </c>
      <c r="G247" s="27">
        <f t="shared" si="12"/>
        <v>87.910075061372666</v>
      </c>
      <c r="H247" s="28">
        <f t="shared" si="13"/>
        <v>571882.95000000019</v>
      </c>
      <c r="J247" s="39"/>
    </row>
    <row r="248" spans="1:10" ht="12.75" customHeight="1" x14ac:dyDescent="0.25">
      <c r="A248" s="24" t="s">
        <v>242</v>
      </c>
      <c r="B248" s="25" t="s">
        <v>9</v>
      </c>
      <c r="C248" s="26">
        <v>279584.52</v>
      </c>
      <c r="D248" s="26">
        <v>407560</v>
      </c>
      <c r="E248" s="26">
        <v>412696.07</v>
      </c>
      <c r="F248" s="27">
        <f t="shared" si="11"/>
        <v>147.61048644610224</v>
      </c>
      <c r="G248" s="27">
        <f t="shared" si="12"/>
        <v>101.26019972519384</v>
      </c>
      <c r="H248" s="28">
        <f t="shared" si="13"/>
        <v>133111.54999999999</v>
      </c>
      <c r="J248" s="39"/>
    </row>
    <row r="249" spans="1:10" ht="12.75" customHeight="1" x14ac:dyDescent="0.25">
      <c r="A249" s="22" t="s">
        <v>341</v>
      </c>
      <c r="B249" s="17" t="s">
        <v>107</v>
      </c>
      <c r="C249" s="18">
        <v>128353467.12</v>
      </c>
      <c r="D249" s="18">
        <v>170887129</v>
      </c>
      <c r="E249" s="18">
        <v>131787404.08</v>
      </c>
      <c r="F249" s="19">
        <f t="shared" si="11"/>
        <v>102.67537530309916</v>
      </c>
      <c r="G249" s="19">
        <f t="shared" si="12"/>
        <v>77.119561228043096</v>
      </c>
      <c r="H249" s="20">
        <f t="shared" si="13"/>
        <v>3433936.9599999934</v>
      </c>
      <c r="J249" s="39"/>
    </row>
    <row r="250" spans="1:10" ht="12.75" customHeight="1" x14ac:dyDescent="0.25">
      <c r="A250" s="24" t="s">
        <v>241</v>
      </c>
      <c r="B250" s="25" t="s">
        <v>8</v>
      </c>
      <c r="C250" s="26">
        <v>128160129.51000001</v>
      </c>
      <c r="D250" s="26">
        <v>166058154</v>
      </c>
      <c r="E250" s="26">
        <v>131146408.04000001</v>
      </c>
      <c r="F250" s="27">
        <f t="shared" si="11"/>
        <v>102.33011510008423</v>
      </c>
      <c r="G250" s="27">
        <f t="shared" si="12"/>
        <v>78.976192906492273</v>
      </c>
      <c r="H250" s="28">
        <f t="shared" si="13"/>
        <v>2986278.5300000012</v>
      </c>
      <c r="J250" s="39"/>
    </row>
    <row r="251" spans="1:10" ht="12.75" customHeight="1" x14ac:dyDescent="0.25">
      <c r="A251" s="24" t="s">
        <v>242</v>
      </c>
      <c r="B251" s="25" t="s">
        <v>9</v>
      </c>
      <c r="C251" s="26">
        <v>193337.61</v>
      </c>
      <c r="D251" s="26">
        <v>4828975</v>
      </c>
      <c r="E251" s="26">
        <v>640996.04</v>
      </c>
      <c r="F251" s="27">
        <f t="shared" si="11"/>
        <v>331.54234191681593</v>
      </c>
      <c r="G251" s="27">
        <f t="shared" si="12"/>
        <v>13.273956481447927</v>
      </c>
      <c r="H251" s="28">
        <f t="shared" si="13"/>
        <v>447658.43000000005</v>
      </c>
      <c r="J251" s="39"/>
    </row>
    <row r="252" spans="1:10" ht="12.75" customHeight="1" x14ac:dyDescent="0.25">
      <c r="A252" s="22" t="s">
        <v>342</v>
      </c>
      <c r="B252" s="17" t="s">
        <v>108</v>
      </c>
      <c r="C252" s="18">
        <v>29049100.350000001</v>
      </c>
      <c r="D252" s="18">
        <v>39881770</v>
      </c>
      <c r="E252" s="18">
        <v>32511711.25</v>
      </c>
      <c r="F252" s="19">
        <f t="shared" si="11"/>
        <v>111.91985589323079</v>
      </c>
      <c r="G252" s="19">
        <f t="shared" si="12"/>
        <v>81.520231549402141</v>
      </c>
      <c r="H252" s="20">
        <f t="shared" si="13"/>
        <v>3462610.8999999985</v>
      </c>
      <c r="J252" s="39"/>
    </row>
    <row r="253" spans="1:10" ht="12.75" customHeight="1" x14ac:dyDescent="0.25">
      <c r="A253" s="24" t="s">
        <v>241</v>
      </c>
      <c r="B253" s="25" t="s">
        <v>8</v>
      </c>
      <c r="C253" s="26">
        <v>27941336.460000001</v>
      </c>
      <c r="D253" s="26">
        <v>36995770</v>
      </c>
      <c r="E253" s="26">
        <v>31166459.699999999</v>
      </c>
      <c r="F253" s="27">
        <f t="shared" si="11"/>
        <v>111.5424802411187</v>
      </c>
      <c r="G253" s="27">
        <f t="shared" si="12"/>
        <v>84.243305923893459</v>
      </c>
      <c r="H253" s="28">
        <f t="shared" si="13"/>
        <v>3225123.2399999984</v>
      </c>
      <c r="J253" s="39"/>
    </row>
    <row r="254" spans="1:10" ht="12.75" customHeight="1" x14ac:dyDescent="0.25">
      <c r="A254" s="24" t="s">
        <v>242</v>
      </c>
      <c r="B254" s="25" t="s">
        <v>9</v>
      </c>
      <c r="C254" s="26">
        <v>1107763.8899999999</v>
      </c>
      <c r="D254" s="26">
        <v>2886000</v>
      </c>
      <c r="E254" s="26">
        <v>1345251.55</v>
      </c>
      <c r="F254" s="27">
        <f t="shared" si="11"/>
        <v>121.43847277780469</v>
      </c>
      <c r="G254" s="27">
        <f t="shared" si="12"/>
        <v>46.613012820512822</v>
      </c>
      <c r="H254" s="28">
        <f t="shared" si="13"/>
        <v>237487.66000000015</v>
      </c>
      <c r="J254" s="39"/>
    </row>
    <row r="255" spans="1:10" ht="12.75" customHeight="1" x14ac:dyDescent="0.25">
      <c r="A255" s="22" t="s">
        <v>343</v>
      </c>
      <c r="B255" s="17" t="s">
        <v>109</v>
      </c>
      <c r="C255" s="18">
        <v>13021657.9</v>
      </c>
      <c r="D255" s="18">
        <v>12964400</v>
      </c>
      <c r="E255" s="18">
        <v>10732494</v>
      </c>
      <c r="F255" s="19">
        <f t="shared" si="11"/>
        <v>82.420334510554142</v>
      </c>
      <c r="G255" s="19">
        <f t="shared" si="12"/>
        <v>82.784347906574922</v>
      </c>
      <c r="H255" s="20">
        <f t="shared" si="13"/>
        <v>-2289163.9000000004</v>
      </c>
      <c r="J255" s="39"/>
    </row>
    <row r="256" spans="1:10" ht="12.75" customHeight="1" x14ac:dyDescent="0.25">
      <c r="A256" s="24" t="s">
        <v>241</v>
      </c>
      <c r="B256" s="25" t="s">
        <v>8</v>
      </c>
      <c r="C256" s="26">
        <v>12883188.779999999</v>
      </c>
      <c r="D256" s="26">
        <v>12257400</v>
      </c>
      <c r="E256" s="26">
        <v>10667718.49</v>
      </c>
      <c r="F256" s="27">
        <f t="shared" si="11"/>
        <v>82.803401177825492</v>
      </c>
      <c r="G256" s="27">
        <f t="shared" si="12"/>
        <v>87.030842511462467</v>
      </c>
      <c r="H256" s="28">
        <f t="shared" si="13"/>
        <v>-2215470.2899999991</v>
      </c>
      <c r="J256" s="39"/>
    </row>
    <row r="257" spans="1:10" ht="12.75" customHeight="1" x14ac:dyDescent="0.25">
      <c r="A257" s="24" t="s">
        <v>242</v>
      </c>
      <c r="B257" s="25" t="s">
        <v>9</v>
      </c>
      <c r="C257" s="26">
        <v>138469.12</v>
      </c>
      <c r="D257" s="26">
        <v>707000</v>
      </c>
      <c r="E257" s="26">
        <v>64775.51</v>
      </c>
      <c r="F257" s="27">
        <f t="shared" si="11"/>
        <v>46.779751326505149</v>
      </c>
      <c r="G257" s="27">
        <f t="shared" si="12"/>
        <v>9.1620240452616706</v>
      </c>
      <c r="H257" s="28">
        <f t="shared" si="13"/>
        <v>-73693.609999999986</v>
      </c>
      <c r="J257" s="39"/>
    </row>
    <row r="258" spans="1:10" ht="12.75" customHeight="1" x14ac:dyDescent="0.25">
      <c r="A258" s="22" t="s">
        <v>344</v>
      </c>
      <c r="B258" s="17" t="s">
        <v>110</v>
      </c>
      <c r="C258" s="18">
        <v>48966291.140000001</v>
      </c>
      <c r="D258" s="18">
        <v>68552664</v>
      </c>
      <c r="E258" s="18">
        <v>52059854.899999999</v>
      </c>
      <c r="F258" s="19">
        <f t="shared" si="11"/>
        <v>106.31774162996163</v>
      </c>
      <c r="G258" s="19">
        <f t="shared" si="12"/>
        <v>75.941403094123373</v>
      </c>
      <c r="H258" s="20">
        <f t="shared" si="13"/>
        <v>3093563.7599999979</v>
      </c>
      <c r="J258" s="39"/>
    </row>
    <row r="259" spans="1:10" ht="12.75" customHeight="1" x14ac:dyDescent="0.25">
      <c r="A259" s="24" t="s">
        <v>241</v>
      </c>
      <c r="B259" s="25" t="s">
        <v>8</v>
      </c>
      <c r="C259" s="26">
        <v>47739935.130000003</v>
      </c>
      <c r="D259" s="26">
        <v>59347414</v>
      </c>
      <c r="E259" s="26">
        <v>50357260.079999998</v>
      </c>
      <c r="F259" s="27">
        <f t="shared" ref="F259:F322" si="14">IF(C259=0,"x",E259/C259*100)</f>
        <v>105.48246440401059</v>
      </c>
      <c r="G259" s="27">
        <f t="shared" ref="G259:G322" si="15">IF(D259=0,"x",E259/D259*100)</f>
        <v>84.851650115706818</v>
      </c>
      <c r="H259" s="28">
        <f t="shared" si="13"/>
        <v>2617324.9499999955</v>
      </c>
      <c r="J259" s="39"/>
    </row>
    <row r="260" spans="1:10" ht="12.75" customHeight="1" x14ac:dyDescent="0.25">
      <c r="A260" s="24" t="s">
        <v>242</v>
      </c>
      <c r="B260" s="25" t="s">
        <v>9</v>
      </c>
      <c r="C260" s="26">
        <v>1226356.01</v>
      </c>
      <c r="D260" s="26">
        <v>9205250</v>
      </c>
      <c r="E260" s="26">
        <v>1702594.82</v>
      </c>
      <c r="F260" s="27">
        <f t="shared" si="14"/>
        <v>138.83365076018995</v>
      </c>
      <c r="G260" s="27">
        <f t="shared" si="15"/>
        <v>18.495910703131365</v>
      </c>
      <c r="H260" s="28">
        <f t="shared" ref="H260:H322" si="16">+E260-C260</f>
        <v>476238.81000000006</v>
      </c>
      <c r="J260" s="39"/>
    </row>
    <row r="261" spans="1:10" ht="12.75" customHeight="1" x14ac:dyDescent="0.25">
      <c r="A261" s="22" t="s">
        <v>345</v>
      </c>
      <c r="B261" s="17" t="s">
        <v>111</v>
      </c>
      <c r="C261" s="18">
        <v>62034513.030000001</v>
      </c>
      <c r="D261" s="18">
        <v>78028492</v>
      </c>
      <c r="E261" s="18">
        <v>64701656.189999998</v>
      </c>
      <c r="F261" s="19">
        <f t="shared" si="14"/>
        <v>104.29945046672675</v>
      </c>
      <c r="G261" s="19">
        <f t="shared" si="15"/>
        <v>82.920551879946629</v>
      </c>
      <c r="H261" s="20">
        <f t="shared" si="16"/>
        <v>2667143.1599999964</v>
      </c>
      <c r="J261" s="39"/>
    </row>
    <row r="262" spans="1:10" ht="12.75" customHeight="1" x14ac:dyDescent="0.25">
      <c r="A262" s="24" t="s">
        <v>241</v>
      </c>
      <c r="B262" s="25" t="s">
        <v>8</v>
      </c>
      <c r="C262" s="26">
        <v>59307645.649999999</v>
      </c>
      <c r="D262" s="26">
        <v>74265742</v>
      </c>
      <c r="E262" s="26">
        <v>63218814.850000001</v>
      </c>
      <c r="F262" s="27">
        <f t="shared" si="14"/>
        <v>106.59471330742329</v>
      </c>
      <c r="G262" s="27">
        <f t="shared" si="15"/>
        <v>85.125137307589284</v>
      </c>
      <c r="H262" s="28">
        <f t="shared" si="16"/>
        <v>3911169.200000003</v>
      </c>
      <c r="J262" s="39"/>
    </row>
    <row r="263" spans="1:10" ht="12.75" customHeight="1" x14ac:dyDescent="0.25">
      <c r="A263" s="24" t="s">
        <v>242</v>
      </c>
      <c r="B263" s="25" t="s">
        <v>9</v>
      </c>
      <c r="C263" s="26">
        <v>2726867.38</v>
      </c>
      <c r="D263" s="26">
        <v>3762750</v>
      </c>
      <c r="E263" s="26">
        <v>1482841.34</v>
      </c>
      <c r="F263" s="27">
        <f t="shared" si="14"/>
        <v>54.378931328886267</v>
      </c>
      <c r="G263" s="27">
        <f t="shared" si="15"/>
        <v>39.408447013487482</v>
      </c>
      <c r="H263" s="28">
        <f t="shared" si="16"/>
        <v>-1244026.0399999998</v>
      </c>
      <c r="J263" s="39"/>
    </row>
    <row r="264" spans="1:10" ht="12.75" customHeight="1" x14ac:dyDescent="0.25">
      <c r="A264" s="16" t="s">
        <v>346</v>
      </c>
      <c r="B264" s="17" t="s">
        <v>112</v>
      </c>
      <c r="C264" s="18">
        <v>497287108.50999999</v>
      </c>
      <c r="D264" s="18">
        <v>874992778</v>
      </c>
      <c r="E264" s="18">
        <v>542945674.15999997</v>
      </c>
      <c r="F264" s="19">
        <f t="shared" si="14"/>
        <v>109.18153011985466</v>
      </c>
      <c r="G264" s="19">
        <f t="shared" si="15"/>
        <v>62.051446344623429</v>
      </c>
      <c r="H264" s="20">
        <f t="shared" si="16"/>
        <v>45658565.649999976</v>
      </c>
      <c r="J264" s="39"/>
    </row>
    <row r="265" spans="1:10" ht="12.75" customHeight="1" x14ac:dyDescent="0.25">
      <c r="A265" s="22" t="s">
        <v>347</v>
      </c>
      <c r="B265" s="17" t="s">
        <v>113</v>
      </c>
      <c r="C265" s="18">
        <v>417876780.68000001</v>
      </c>
      <c r="D265" s="18">
        <v>689015537</v>
      </c>
      <c r="E265" s="18">
        <v>369905686.20999998</v>
      </c>
      <c r="F265" s="19">
        <f t="shared" si="14"/>
        <v>88.520277582320332</v>
      </c>
      <c r="G265" s="19">
        <f t="shared" si="15"/>
        <v>53.686116835707864</v>
      </c>
      <c r="H265" s="20">
        <f t="shared" si="16"/>
        <v>-47971094.470000029</v>
      </c>
      <c r="J265" s="39"/>
    </row>
    <row r="266" spans="1:10" ht="12.75" customHeight="1" x14ac:dyDescent="0.25">
      <c r="A266" s="24" t="s">
        <v>241</v>
      </c>
      <c r="B266" s="25" t="s">
        <v>8</v>
      </c>
      <c r="C266" s="26">
        <v>417580727.30000001</v>
      </c>
      <c r="D266" s="26">
        <v>687168844</v>
      </c>
      <c r="E266" s="26">
        <v>369433598.75999999</v>
      </c>
      <c r="F266" s="27">
        <f t="shared" si="14"/>
        <v>88.469983073378302</v>
      </c>
      <c r="G266" s="27">
        <f t="shared" si="15"/>
        <v>53.761692193367253</v>
      </c>
      <c r="H266" s="28">
        <f t="shared" si="16"/>
        <v>-48147128.540000021</v>
      </c>
      <c r="J266" s="39"/>
    </row>
    <row r="267" spans="1:10" ht="12.75" customHeight="1" x14ac:dyDescent="0.25">
      <c r="A267" s="24" t="s">
        <v>242</v>
      </c>
      <c r="B267" s="25" t="s">
        <v>9</v>
      </c>
      <c r="C267" s="26">
        <v>296053.38</v>
      </c>
      <c r="D267" s="26">
        <v>1846693</v>
      </c>
      <c r="E267" s="26">
        <v>472087.45</v>
      </c>
      <c r="F267" s="27">
        <f t="shared" si="14"/>
        <v>159.46024666227422</v>
      </c>
      <c r="G267" s="27">
        <f t="shared" si="15"/>
        <v>25.563937806663045</v>
      </c>
      <c r="H267" s="28">
        <f t="shared" si="16"/>
        <v>176034.07</v>
      </c>
      <c r="J267" s="39"/>
    </row>
    <row r="268" spans="1:10" ht="12.75" customHeight="1" x14ac:dyDescent="0.25">
      <c r="A268" s="22" t="s">
        <v>348</v>
      </c>
      <c r="B268" s="17" t="s">
        <v>114</v>
      </c>
      <c r="C268" s="18">
        <v>33554315.77</v>
      </c>
      <c r="D268" s="18">
        <v>58505700</v>
      </c>
      <c r="E268" s="18">
        <v>56925396.43</v>
      </c>
      <c r="F268" s="19">
        <f t="shared" si="14"/>
        <v>169.65148930527573</v>
      </c>
      <c r="G268" s="19">
        <f t="shared" si="15"/>
        <v>97.298889561188048</v>
      </c>
      <c r="H268" s="20">
        <f t="shared" si="16"/>
        <v>23371080.66</v>
      </c>
      <c r="J268" s="39"/>
    </row>
    <row r="269" spans="1:10" ht="12.75" customHeight="1" x14ac:dyDescent="0.25">
      <c r="A269" s="24" t="s">
        <v>241</v>
      </c>
      <c r="B269" s="25" t="s">
        <v>8</v>
      </c>
      <c r="C269" s="26">
        <v>33552065.77</v>
      </c>
      <c r="D269" s="26">
        <v>58505700</v>
      </c>
      <c r="E269" s="26">
        <v>56925396.43</v>
      </c>
      <c r="F269" s="27">
        <f t="shared" si="14"/>
        <v>169.6628661264096</v>
      </c>
      <c r="G269" s="27">
        <f t="shared" si="15"/>
        <v>97.298889561188048</v>
      </c>
      <c r="H269" s="28">
        <f t="shared" si="16"/>
        <v>23373330.66</v>
      </c>
      <c r="J269" s="39"/>
    </row>
    <row r="270" spans="1:10" ht="12.75" customHeight="1" x14ac:dyDescent="0.25">
      <c r="A270" s="24" t="s">
        <v>242</v>
      </c>
      <c r="B270" s="25" t="s">
        <v>9</v>
      </c>
      <c r="C270" s="26">
        <v>2250</v>
      </c>
      <c r="D270" s="26">
        <v>0</v>
      </c>
      <c r="E270" s="26"/>
      <c r="F270" s="27">
        <f t="shared" si="14"/>
        <v>0</v>
      </c>
      <c r="G270" s="27" t="str">
        <f t="shared" si="15"/>
        <v>x</v>
      </c>
      <c r="H270" s="28">
        <f t="shared" si="16"/>
        <v>-2250</v>
      </c>
      <c r="J270" s="39"/>
    </row>
    <row r="271" spans="1:10" ht="12.75" customHeight="1" x14ac:dyDescent="0.25">
      <c r="A271" s="22" t="s">
        <v>349</v>
      </c>
      <c r="B271" s="17" t="s">
        <v>115</v>
      </c>
      <c r="C271" s="18">
        <v>11174195.57</v>
      </c>
      <c r="D271" s="18">
        <v>16787456</v>
      </c>
      <c r="E271" s="18">
        <v>14253075.42</v>
      </c>
      <c r="F271" s="19">
        <f t="shared" si="14"/>
        <v>127.55348097062166</v>
      </c>
      <c r="G271" s="19">
        <f t="shared" si="15"/>
        <v>84.903128979161579</v>
      </c>
      <c r="H271" s="20">
        <f t="shared" si="16"/>
        <v>3078879.8499999996</v>
      </c>
      <c r="J271" s="39"/>
    </row>
    <row r="272" spans="1:10" ht="12.75" customHeight="1" x14ac:dyDescent="0.25">
      <c r="A272" s="24" t="s">
        <v>241</v>
      </c>
      <c r="B272" s="25" t="s">
        <v>8</v>
      </c>
      <c r="C272" s="26">
        <v>10977887.6</v>
      </c>
      <c r="D272" s="26">
        <v>16567425</v>
      </c>
      <c r="E272" s="26">
        <v>14051958.289999999</v>
      </c>
      <c r="F272" s="27">
        <f t="shared" si="14"/>
        <v>128.00238809149403</v>
      </c>
      <c r="G272" s="27">
        <f t="shared" si="15"/>
        <v>84.816791323938389</v>
      </c>
      <c r="H272" s="28">
        <f t="shared" si="16"/>
        <v>3074070.6899999995</v>
      </c>
      <c r="J272" s="39"/>
    </row>
    <row r="273" spans="1:10" ht="12.75" customHeight="1" x14ac:dyDescent="0.25">
      <c r="A273" s="24" t="s">
        <v>242</v>
      </c>
      <c r="B273" s="25" t="s">
        <v>9</v>
      </c>
      <c r="C273" s="26">
        <v>196307.97</v>
      </c>
      <c r="D273" s="26">
        <v>220031</v>
      </c>
      <c r="E273" s="26">
        <v>201117.13</v>
      </c>
      <c r="F273" s="27">
        <f t="shared" si="14"/>
        <v>102.4498037445958</v>
      </c>
      <c r="G273" s="27">
        <f t="shared" si="15"/>
        <v>91.403997618517394</v>
      </c>
      <c r="H273" s="28">
        <f t="shared" si="16"/>
        <v>4809.1600000000035</v>
      </c>
      <c r="J273" s="39"/>
    </row>
    <row r="274" spans="1:10" ht="12.75" customHeight="1" x14ac:dyDescent="0.25">
      <c r="A274" s="22" t="s">
        <v>350</v>
      </c>
      <c r="B274" s="17" t="s">
        <v>116</v>
      </c>
      <c r="C274" s="18">
        <v>34681816.490000002</v>
      </c>
      <c r="D274" s="18">
        <v>110684085</v>
      </c>
      <c r="E274" s="18">
        <v>101861516.09999999</v>
      </c>
      <c r="F274" s="19">
        <f t="shared" si="14"/>
        <v>293.70294410435588</v>
      </c>
      <c r="G274" s="19">
        <f t="shared" si="15"/>
        <v>92.029053770467542</v>
      </c>
      <c r="H274" s="20">
        <f t="shared" si="16"/>
        <v>67179699.609999985</v>
      </c>
      <c r="J274" s="39"/>
    </row>
    <row r="275" spans="1:10" ht="12.75" customHeight="1" x14ac:dyDescent="0.25">
      <c r="A275" s="24" t="s">
        <v>241</v>
      </c>
      <c r="B275" s="25" t="s">
        <v>8</v>
      </c>
      <c r="C275" s="26">
        <v>33206597.16</v>
      </c>
      <c r="D275" s="26">
        <v>108998085</v>
      </c>
      <c r="E275" s="26">
        <v>100367052.5</v>
      </c>
      <c r="F275" s="27">
        <f t="shared" si="14"/>
        <v>302.25033904076184</v>
      </c>
      <c r="G275" s="27">
        <f t="shared" si="15"/>
        <v>92.081482440723619</v>
      </c>
      <c r="H275" s="28">
        <f t="shared" si="16"/>
        <v>67160455.340000004</v>
      </c>
      <c r="J275" s="39"/>
    </row>
    <row r="276" spans="1:10" ht="12.75" customHeight="1" x14ac:dyDescent="0.25">
      <c r="A276" s="24" t="s">
        <v>242</v>
      </c>
      <c r="B276" s="25" t="s">
        <v>9</v>
      </c>
      <c r="C276" s="26">
        <v>1475219.33</v>
      </c>
      <c r="D276" s="26">
        <v>1686000</v>
      </c>
      <c r="E276" s="26">
        <v>1494463.6</v>
      </c>
      <c r="F276" s="27">
        <f t="shared" si="14"/>
        <v>101.30450229390635</v>
      </c>
      <c r="G276" s="27">
        <f t="shared" si="15"/>
        <v>88.63959667852906</v>
      </c>
      <c r="H276" s="28">
        <f t="shared" si="16"/>
        <v>19244.270000000019</v>
      </c>
      <c r="J276" s="39"/>
    </row>
    <row r="277" spans="1:10" ht="12.75" customHeight="1" x14ac:dyDescent="0.25">
      <c r="A277" s="16" t="s">
        <v>351</v>
      </c>
      <c r="B277" s="17" t="s">
        <v>117</v>
      </c>
      <c r="C277" s="18">
        <v>5237215812.3299999</v>
      </c>
      <c r="D277" s="18">
        <v>6884581741</v>
      </c>
      <c r="E277" s="18">
        <v>5838667171.1199999</v>
      </c>
      <c r="F277" s="19">
        <f t="shared" si="14"/>
        <v>111.48418129674933</v>
      </c>
      <c r="G277" s="19">
        <f t="shared" si="15"/>
        <v>84.807870554412517</v>
      </c>
      <c r="H277" s="20">
        <f t="shared" si="16"/>
        <v>601451358.78999996</v>
      </c>
      <c r="J277" s="39"/>
    </row>
    <row r="278" spans="1:10" ht="12.75" customHeight="1" x14ac:dyDescent="0.25">
      <c r="A278" s="22" t="s">
        <v>352</v>
      </c>
      <c r="B278" s="17" t="s">
        <v>118</v>
      </c>
      <c r="C278" s="18">
        <v>4875828345.2700005</v>
      </c>
      <c r="D278" s="18">
        <v>6452896142</v>
      </c>
      <c r="E278" s="18">
        <v>5473285956.4399996</v>
      </c>
      <c r="F278" s="19">
        <f t="shared" si="14"/>
        <v>112.25345867127557</v>
      </c>
      <c r="G278" s="19">
        <f t="shared" si="15"/>
        <v>84.819061642972898</v>
      </c>
      <c r="H278" s="20">
        <f t="shared" si="16"/>
        <v>597457611.16999912</v>
      </c>
      <c r="J278" s="39"/>
    </row>
    <row r="279" spans="1:10" ht="12.75" customHeight="1" x14ac:dyDescent="0.25">
      <c r="A279" s="24" t="s">
        <v>241</v>
      </c>
      <c r="B279" s="25" t="s">
        <v>8</v>
      </c>
      <c r="C279" s="26">
        <v>4860853568.0100002</v>
      </c>
      <c r="D279" s="26">
        <v>6421987942</v>
      </c>
      <c r="E279" s="26">
        <v>5460203133.0200005</v>
      </c>
      <c r="F279" s="27">
        <f t="shared" si="14"/>
        <v>112.33013001984691</v>
      </c>
      <c r="G279" s="27">
        <f t="shared" si="15"/>
        <v>85.023565636274441</v>
      </c>
      <c r="H279" s="28">
        <f t="shared" si="16"/>
        <v>599349565.01000023</v>
      </c>
      <c r="J279" s="39"/>
    </row>
    <row r="280" spans="1:10" ht="12.75" customHeight="1" x14ac:dyDescent="0.25">
      <c r="A280" s="24" t="s">
        <v>242</v>
      </c>
      <c r="B280" s="25" t="s">
        <v>9</v>
      </c>
      <c r="C280" s="26">
        <v>14974777.26</v>
      </c>
      <c r="D280" s="26">
        <v>30908200</v>
      </c>
      <c r="E280" s="26">
        <v>13082823.42</v>
      </c>
      <c r="F280" s="27">
        <f t="shared" si="14"/>
        <v>87.365729672295643</v>
      </c>
      <c r="G280" s="27">
        <f t="shared" si="15"/>
        <v>42.328001695342984</v>
      </c>
      <c r="H280" s="28">
        <f t="shared" si="16"/>
        <v>-1891953.8399999999</v>
      </c>
      <c r="J280" s="39"/>
    </row>
    <row r="281" spans="1:10" ht="12.75" customHeight="1" x14ac:dyDescent="0.25">
      <c r="A281" s="22" t="s">
        <v>353</v>
      </c>
      <c r="B281" s="17" t="s">
        <v>119</v>
      </c>
      <c r="C281" s="18">
        <v>272792364.22000003</v>
      </c>
      <c r="D281" s="18">
        <v>302424500</v>
      </c>
      <c r="E281" s="18">
        <v>276256044.95999998</v>
      </c>
      <c r="F281" s="19">
        <f t="shared" si="14"/>
        <v>101.2697132303918</v>
      </c>
      <c r="G281" s="19">
        <f t="shared" si="15"/>
        <v>91.347111414584461</v>
      </c>
      <c r="H281" s="20">
        <f t="shared" si="16"/>
        <v>3463680.7399999499</v>
      </c>
      <c r="J281" s="39"/>
    </row>
    <row r="282" spans="1:10" ht="12.75" customHeight="1" x14ac:dyDescent="0.25">
      <c r="A282" s="24" t="s">
        <v>241</v>
      </c>
      <c r="B282" s="25" t="s">
        <v>8</v>
      </c>
      <c r="C282" s="26">
        <v>272775393.83999997</v>
      </c>
      <c r="D282" s="26">
        <v>302391500</v>
      </c>
      <c r="E282" s="26">
        <v>276240901.32999998</v>
      </c>
      <c r="F282" s="27">
        <f t="shared" si="14"/>
        <v>101.27046191418304</v>
      </c>
      <c r="G282" s="27">
        <f t="shared" si="15"/>
        <v>91.352072174647759</v>
      </c>
      <c r="H282" s="28">
        <f t="shared" si="16"/>
        <v>3465507.4900000095</v>
      </c>
      <c r="J282" s="39"/>
    </row>
    <row r="283" spans="1:10" ht="12.75" customHeight="1" x14ac:dyDescent="0.25">
      <c r="A283" s="24" t="s">
        <v>242</v>
      </c>
      <c r="B283" s="25" t="s">
        <v>9</v>
      </c>
      <c r="C283" s="26">
        <v>16970.38</v>
      </c>
      <c r="D283" s="26">
        <v>33000</v>
      </c>
      <c r="E283" s="26">
        <v>15143.63</v>
      </c>
      <c r="F283" s="27">
        <f t="shared" si="14"/>
        <v>89.235656479112421</v>
      </c>
      <c r="G283" s="27">
        <f t="shared" si="15"/>
        <v>45.889787878787871</v>
      </c>
      <c r="H283" s="28">
        <f t="shared" si="16"/>
        <v>-1826.7500000000018</v>
      </c>
      <c r="J283" s="39"/>
    </row>
    <row r="284" spans="1:10" ht="12.75" customHeight="1" x14ac:dyDescent="0.25">
      <c r="A284" s="22" t="s">
        <v>354</v>
      </c>
      <c r="B284" s="17" t="s">
        <v>120</v>
      </c>
      <c r="C284" s="18">
        <v>8168999.96</v>
      </c>
      <c r="D284" s="18">
        <v>29652560</v>
      </c>
      <c r="E284" s="18">
        <v>12349931.960000001</v>
      </c>
      <c r="F284" s="19">
        <f t="shared" si="14"/>
        <v>151.18046297554395</v>
      </c>
      <c r="G284" s="19">
        <f t="shared" si="15"/>
        <v>41.648788367682258</v>
      </c>
      <c r="H284" s="20">
        <f t="shared" si="16"/>
        <v>4180932.0000000009</v>
      </c>
      <c r="J284" s="39"/>
    </row>
    <row r="285" spans="1:10" ht="12.75" customHeight="1" x14ac:dyDescent="0.25">
      <c r="A285" s="24" t="s">
        <v>241</v>
      </c>
      <c r="B285" s="25" t="s">
        <v>8</v>
      </c>
      <c r="C285" s="26">
        <v>7628139.1200000001</v>
      </c>
      <c r="D285" s="26">
        <v>16067260</v>
      </c>
      <c r="E285" s="26">
        <v>7603455.1500000004</v>
      </c>
      <c r="F285" s="27">
        <f t="shared" si="14"/>
        <v>99.6764090217589</v>
      </c>
      <c r="G285" s="27">
        <f t="shared" si="15"/>
        <v>47.322662046920257</v>
      </c>
      <c r="H285" s="28">
        <f t="shared" si="16"/>
        <v>-24683.969999999739</v>
      </c>
      <c r="J285" s="39"/>
    </row>
    <row r="286" spans="1:10" ht="12.75" customHeight="1" x14ac:dyDescent="0.25">
      <c r="A286" s="24" t="s">
        <v>242</v>
      </c>
      <c r="B286" s="25" t="s">
        <v>9</v>
      </c>
      <c r="C286" s="26">
        <v>540860.84</v>
      </c>
      <c r="D286" s="26">
        <v>13585300</v>
      </c>
      <c r="E286" s="26">
        <v>4746476.8099999996</v>
      </c>
      <c r="F286" s="27">
        <f t="shared" si="14"/>
        <v>877.5781973788304</v>
      </c>
      <c r="G286" s="27">
        <f t="shared" si="15"/>
        <v>34.938329002672006</v>
      </c>
      <c r="H286" s="28">
        <f t="shared" si="16"/>
        <v>4205615.97</v>
      </c>
      <c r="J286" s="39"/>
    </row>
    <row r="287" spans="1:10" ht="12.75" customHeight="1" x14ac:dyDescent="0.25">
      <c r="A287" s="22" t="s">
        <v>355</v>
      </c>
      <c r="B287" s="17" t="s">
        <v>121</v>
      </c>
      <c r="C287" s="18">
        <v>11621639.710000001</v>
      </c>
      <c r="D287" s="18">
        <v>20127539</v>
      </c>
      <c r="E287" s="18">
        <v>12617150.02</v>
      </c>
      <c r="F287" s="19">
        <f t="shared" si="14"/>
        <v>108.5660056140219</v>
      </c>
      <c r="G287" s="19">
        <f t="shared" si="15"/>
        <v>62.686004583073959</v>
      </c>
      <c r="H287" s="20">
        <f t="shared" si="16"/>
        <v>995510.30999999866</v>
      </c>
      <c r="J287" s="39"/>
    </row>
    <row r="288" spans="1:10" ht="12.75" customHeight="1" x14ac:dyDescent="0.25">
      <c r="A288" s="24" t="s">
        <v>241</v>
      </c>
      <c r="B288" s="25" t="s">
        <v>8</v>
      </c>
      <c r="C288" s="26">
        <v>11439536.08</v>
      </c>
      <c r="D288" s="26">
        <v>17459539</v>
      </c>
      <c r="E288" s="26">
        <v>11857053.689999999</v>
      </c>
      <c r="F288" s="27">
        <f t="shared" si="14"/>
        <v>103.64977746545121</v>
      </c>
      <c r="G288" s="27">
        <f t="shared" si="15"/>
        <v>67.911608032720679</v>
      </c>
      <c r="H288" s="28">
        <f t="shared" si="16"/>
        <v>417517.6099999994</v>
      </c>
      <c r="J288" s="39"/>
    </row>
    <row r="289" spans="1:10" ht="12.75" customHeight="1" x14ac:dyDescent="0.25">
      <c r="A289" s="24" t="s">
        <v>242</v>
      </c>
      <c r="B289" s="25" t="s">
        <v>9</v>
      </c>
      <c r="C289" s="26">
        <v>182103.63</v>
      </c>
      <c r="D289" s="26">
        <v>2668000</v>
      </c>
      <c r="E289" s="26">
        <v>760096.33</v>
      </c>
      <c r="F289" s="27">
        <f t="shared" si="14"/>
        <v>417.39768174857358</v>
      </c>
      <c r="G289" s="27">
        <f t="shared" si="15"/>
        <v>28.48936769115442</v>
      </c>
      <c r="H289" s="28">
        <f t="shared" si="16"/>
        <v>577992.69999999995</v>
      </c>
      <c r="J289" s="39"/>
    </row>
    <row r="290" spans="1:10" ht="12.75" customHeight="1" x14ac:dyDescent="0.25">
      <c r="A290" s="22" t="s">
        <v>356</v>
      </c>
      <c r="B290" s="17" t="s">
        <v>122</v>
      </c>
      <c r="C290" s="18">
        <v>4218529.2300000004</v>
      </c>
      <c r="D290" s="18">
        <v>5370000</v>
      </c>
      <c r="E290" s="18">
        <v>4014802.07</v>
      </c>
      <c r="F290" s="19">
        <f t="shared" si="14"/>
        <v>95.170659040330975</v>
      </c>
      <c r="G290" s="19">
        <f t="shared" si="15"/>
        <v>74.763539478584732</v>
      </c>
      <c r="H290" s="20">
        <f t="shared" si="16"/>
        <v>-203727.16000000061</v>
      </c>
      <c r="J290" s="39"/>
    </row>
    <row r="291" spans="1:10" ht="12.75" customHeight="1" x14ac:dyDescent="0.25">
      <c r="A291" s="24" t="s">
        <v>241</v>
      </c>
      <c r="B291" s="25" t="s">
        <v>8</v>
      </c>
      <c r="C291" s="26">
        <v>4119071.53</v>
      </c>
      <c r="D291" s="26">
        <v>5261000</v>
      </c>
      <c r="E291" s="26">
        <v>4004562.06</v>
      </c>
      <c r="F291" s="27">
        <f t="shared" si="14"/>
        <v>97.220017444076774</v>
      </c>
      <c r="G291" s="27">
        <f t="shared" si="15"/>
        <v>76.117887473864286</v>
      </c>
      <c r="H291" s="28">
        <f t="shared" si="16"/>
        <v>-114509.46999999974</v>
      </c>
      <c r="J291" s="39"/>
    </row>
    <row r="292" spans="1:10" ht="12.75" customHeight="1" x14ac:dyDescent="0.25">
      <c r="A292" s="24" t="s">
        <v>242</v>
      </c>
      <c r="B292" s="25" t="s">
        <v>9</v>
      </c>
      <c r="C292" s="26">
        <v>99457.7</v>
      </c>
      <c r="D292" s="26">
        <v>109000</v>
      </c>
      <c r="E292" s="26">
        <v>10240.01</v>
      </c>
      <c r="F292" s="27">
        <f t="shared" si="14"/>
        <v>10.295844363985896</v>
      </c>
      <c r="G292" s="27">
        <f t="shared" si="15"/>
        <v>9.3945045871559643</v>
      </c>
      <c r="H292" s="28">
        <f t="shared" si="16"/>
        <v>-89217.69</v>
      </c>
      <c r="J292" s="39"/>
    </row>
    <row r="293" spans="1:10" ht="12.75" customHeight="1" x14ac:dyDescent="0.25">
      <c r="A293" s="22" t="s">
        <v>357</v>
      </c>
      <c r="B293" s="17" t="s">
        <v>123</v>
      </c>
      <c r="C293" s="18">
        <v>1978297.99</v>
      </c>
      <c r="D293" s="18">
        <v>2771000</v>
      </c>
      <c r="E293" s="18">
        <v>1985174.76</v>
      </c>
      <c r="F293" s="19">
        <f t="shared" si="14"/>
        <v>100.34761042243186</v>
      </c>
      <c r="G293" s="19">
        <f t="shared" si="15"/>
        <v>71.641095633345358</v>
      </c>
      <c r="H293" s="20">
        <f t="shared" si="16"/>
        <v>6876.7700000000186</v>
      </c>
      <c r="J293" s="39"/>
    </row>
    <row r="294" spans="1:10" ht="12.75" customHeight="1" x14ac:dyDescent="0.25">
      <c r="A294" s="24" t="s">
        <v>241</v>
      </c>
      <c r="B294" s="25" t="s">
        <v>8</v>
      </c>
      <c r="C294" s="26">
        <v>1973758.99</v>
      </c>
      <c r="D294" s="26">
        <v>2751000</v>
      </c>
      <c r="E294" s="26">
        <v>1980174.76</v>
      </c>
      <c r="F294" s="27">
        <f t="shared" si="14"/>
        <v>100.32505336429145</v>
      </c>
      <c r="G294" s="27">
        <f t="shared" si="15"/>
        <v>71.980180298073421</v>
      </c>
      <c r="H294" s="28">
        <f t="shared" si="16"/>
        <v>6415.7700000000186</v>
      </c>
      <c r="J294" s="39"/>
    </row>
    <row r="295" spans="1:10" ht="12.75" customHeight="1" x14ac:dyDescent="0.25">
      <c r="A295" s="24" t="s">
        <v>242</v>
      </c>
      <c r="B295" s="25" t="s">
        <v>9</v>
      </c>
      <c r="C295" s="26">
        <v>4539</v>
      </c>
      <c r="D295" s="26">
        <v>20000</v>
      </c>
      <c r="E295" s="26">
        <v>5000</v>
      </c>
      <c r="F295" s="27">
        <f t="shared" si="14"/>
        <v>110.15642211940957</v>
      </c>
      <c r="G295" s="27">
        <f t="shared" si="15"/>
        <v>25</v>
      </c>
      <c r="H295" s="28">
        <f t="shared" si="16"/>
        <v>461</v>
      </c>
      <c r="J295" s="39"/>
    </row>
    <row r="296" spans="1:10" ht="12.75" customHeight="1" x14ac:dyDescent="0.25">
      <c r="A296" s="22" t="s">
        <v>358</v>
      </c>
      <c r="B296" s="17" t="s">
        <v>124</v>
      </c>
      <c r="C296" s="18">
        <v>62607635.950000003</v>
      </c>
      <c r="D296" s="18">
        <v>71340000</v>
      </c>
      <c r="E296" s="18">
        <v>58158110.909999996</v>
      </c>
      <c r="F296" s="19">
        <f t="shared" si="14"/>
        <v>92.892999436117492</v>
      </c>
      <c r="G296" s="19">
        <f t="shared" si="15"/>
        <v>81.522443103448268</v>
      </c>
      <c r="H296" s="20">
        <f t="shared" si="16"/>
        <v>-4449525.0400000066</v>
      </c>
      <c r="J296" s="39"/>
    </row>
    <row r="297" spans="1:10" ht="12.75" customHeight="1" x14ac:dyDescent="0.25">
      <c r="A297" s="24" t="s">
        <v>241</v>
      </c>
      <c r="B297" s="25" t="s">
        <v>8</v>
      </c>
      <c r="C297" s="26">
        <v>62085630.340000004</v>
      </c>
      <c r="D297" s="26">
        <v>69337000</v>
      </c>
      <c r="E297" s="26">
        <v>57159138.340000004</v>
      </c>
      <c r="F297" s="27">
        <f t="shared" si="14"/>
        <v>92.065004457519379</v>
      </c>
      <c r="G297" s="27">
        <f t="shared" si="15"/>
        <v>82.436705280009235</v>
      </c>
      <c r="H297" s="28">
        <f t="shared" si="16"/>
        <v>-4926492</v>
      </c>
      <c r="J297" s="39"/>
    </row>
    <row r="298" spans="1:10" ht="12.75" customHeight="1" x14ac:dyDescent="0.25">
      <c r="A298" s="24" t="s">
        <v>242</v>
      </c>
      <c r="B298" s="25" t="s">
        <v>9</v>
      </c>
      <c r="C298" s="26">
        <v>522005.61</v>
      </c>
      <c r="D298" s="26">
        <v>2003000</v>
      </c>
      <c r="E298" s="26">
        <v>998972.57</v>
      </c>
      <c r="F298" s="27">
        <f t="shared" si="14"/>
        <v>191.37199885648738</v>
      </c>
      <c r="G298" s="27">
        <f t="shared" si="15"/>
        <v>49.873817773339994</v>
      </c>
      <c r="H298" s="28">
        <f t="shared" si="16"/>
        <v>476966.95999999996</v>
      </c>
      <c r="J298" s="39"/>
    </row>
    <row r="299" spans="1:10" ht="12.75" customHeight="1" x14ac:dyDescent="0.25">
      <c r="A299" s="16" t="s">
        <v>359</v>
      </c>
      <c r="B299" s="17" t="s">
        <v>125</v>
      </c>
      <c r="C299" s="18">
        <v>406470091.48000002</v>
      </c>
      <c r="D299" s="18">
        <v>547004680</v>
      </c>
      <c r="E299" s="18">
        <v>371903498.06</v>
      </c>
      <c r="F299" s="19">
        <f t="shared" si="14"/>
        <v>91.49590728947868</v>
      </c>
      <c r="G299" s="19">
        <f t="shared" si="15"/>
        <v>67.989088879458947</v>
      </c>
      <c r="H299" s="20">
        <f t="shared" si="16"/>
        <v>-34566593.420000017</v>
      </c>
      <c r="J299" s="39"/>
    </row>
    <row r="300" spans="1:10" ht="12.75" customHeight="1" x14ac:dyDescent="0.25">
      <c r="A300" s="22" t="s">
        <v>360</v>
      </c>
      <c r="B300" s="17" t="s">
        <v>126</v>
      </c>
      <c r="C300" s="18">
        <v>97392779.180000007</v>
      </c>
      <c r="D300" s="18">
        <v>197076846</v>
      </c>
      <c r="E300" s="18">
        <v>121250012.27</v>
      </c>
      <c r="F300" s="19">
        <f t="shared" si="14"/>
        <v>124.49589516888861</v>
      </c>
      <c r="G300" s="19">
        <f t="shared" si="15"/>
        <v>61.524230132036919</v>
      </c>
      <c r="H300" s="20">
        <f t="shared" si="16"/>
        <v>23857233.089999989</v>
      </c>
      <c r="J300" s="39"/>
    </row>
    <row r="301" spans="1:10" ht="12.75" customHeight="1" x14ac:dyDescent="0.25">
      <c r="A301" s="24" t="s">
        <v>241</v>
      </c>
      <c r="B301" s="25" t="s">
        <v>8</v>
      </c>
      <c r="C301" s="26">
        <v>95965576.310000002</v>
      </c>
      <c r="D301" s="26">
        <v>192091846</v>
      </c>
      <c r="E301" s="26">
        <v>121127147.58</v>
      </c>
      <c r="F301" s="27">
        <f t="shared" si="14"/>
        <v>126.21937181799434</v>
      </c>
      <c r="G301" s="27">
        <f t="shared" si="15"/>
        <v>63.056891847455098</v>
      </c>
      <c r="H301" s="28">
        <f t="shared" si="16"/>
        <v>25161571.269999996</v>
      </c>
      <c r="J301" s="39"/>
    </row>
    <row r="302" spans="1:10" ht="12.75" customHeight="1" x14ac:dyDescent="0.25">
      <c r="A302" s="24" t="s">
        <v>242</v>
      </c>
      <c r="B302" s="25" t="s">
        <v>9</v>
      </c>
      <c r="C302" s="26">
        <v>1427202.87</v>
      </c>
      <c r="D302" s="26">
        <v>4985000</v>
      </c>
      <c r="E302" s="26">
        <v>122864.69</v>
      </c>
      <c r="F302" s="27">
        <f t="shared" si="14"/>
        <v>8.6087754293823693</v>
      </c>
      <c r="G302" s="27">
        <f t="shared" si="15"/>
        <v>2.4646878635907723</v>
      </c>
      <c r="H302" s="28">
        <f t="shared" si="16"/>
        <v>-1304338.1800000002</v>
      </c>
      <c r="J302" s="39"/>
    </row>
    <row r="303" spans="1:10" ht="12.75" customHeight="1" x14ac:dyDescent="0.25">
      <c r="A303" s="22" t="s">
        <v>361</v>
      </c>
      <c r="B303" s="17" t="s">
        <v>127</v>
      </c>
      <c r="C303" s="18">
        <v>4318559.95</v>
      </c>
      <c r="D303" s="18">
        <v>10147200</v>
      </c>
      <c r="E303" s="18">
        <v>5442596.1600000001</v>
      </c>
      <c r="F303" s="19">
        <f t="shared" si="14"/>
        <v>126.02803302522175</v>
      </c>
      <c r="G303" s="19">
        <f t="shared" si="15"/>
        <v>53.636433301797538</v>
      </c>
      <c r="H303" s="20">
        <f t="shared" si="16"/>
        <v>1124036.21</v>
      </c>
      <c r="J303" s="39"/>
    </row>
    <row r="304" spans="1:10" ht="12.75" customHeight="1" x14ac:dyDescent="0.25">
      <c r="A304" s="24" t="s">
        <v>241</v>
      </c>
      <c r="B304" s="25" t="s">
        <v>8</v>
      </c>
      <c r="C304" s="26">
        <v>4318559.95</v>
      </c>
      <c r="D304" s="26">
        <v>9437200</v>
      </c>
      <c r="E304" s="26">
        <v>5312870.1399999997</v>
      </c>
      <c r="F304" s="27">
        <f t="shared" si="14"/>
        <v>123.02411455466769</v>
      </c>
      <c r="G304" s="27">
        <f t="shared" si="15"/>
        <v>56.297102318484292</v>
      </c>
      <c r="H304" s="28">
        <f t="shared" si="16"/>
        <v>994310.18999999948</v>
      </c>
      <c r="J304" s="39"/>
    </row>
    <row r="305" spans="1:10" ht="12.75" customHeight="1" x14ac:dyDescent="0.25">
      <c r="A305" s="24" t="s">
        <v>242</v>
      </c>
      <c r="B305" s="25" t="s">
        <v>9</v>
      </c>
      <c r="C305" s="26"/>
      <c r="D305" s="26">
        <v>710000</v>
      </c>
      <c r="E305" s="26">
        <v>129726.02</v>
      </c>
      <c r="F305" s="27" t="str">
        <f t="shared" si="14"/>
        <v>x</v>
      </c>
      <c r="G305" s="27">
        <f t="shared" si="15"/>
        <v>18.271270422535213</v>
      </c>
      <c r="H305" s="28">
        <f t="shared" si="16"/>
        <v>129726.02</v>
      </c>
      <c r="J305" s="39"/>
    </row>
    <row r="306" spans="1:10" ht="12.75" customHeight="1" x14ac:dyDescent="0.25">
      <c r="A306" s="22" t="s">
        <v>362</v>
      </c>
      <c r="B306" s="17" t="s">
        <v>128</v>
      </c>
      <c r="C306" s="18">
        <v>22401900.02</v>
      </c>
      <c r="D306" s="18">
        <v>23032000</v>
      </c>
      <c r="E306" s="18">
        <v>18773300.149999999</v>
      </c>
      <c r="F306" s="19">
        <f t="shared" si="14"/>
        <v>83.802267366783823</v>
      </c>
      <c r="G306" s="19">
        <f t="shared" si="15"/>
        <v>81.509639414727332</v>
      </c>
      <c r="H306" s="20">
        <f t="shared" si="16"/>
        <v>-3628599.870000001</v>
      </c>
      <c r="J306" s="39"/>
    </row>
    <row r="307" spans="1:10" ht="12.75" customHeight="1" x14ac:dyDescent="0.25">
      <c r="A307" s="24" t="s">
        <v>241</v>
      </c>
      <c r="B307" s="25" t="s">
        <v>8</v>
      </c>
      <c r="C307" s="26">
        <v>22352310.649999999</v>
      </c>
      <c r="D307" s="26">
        <v>22879000</v>
      </c>
      <c r="E307" s="26">
        <v>18765366.399999999</v>
      </c>
      <c r="F307" s="27">
        <f t="shared" si="14"/>
        <v>83.952691486058967</v>
      </c>
      <c r="G307" s="27">
        <f t="shared" si="15"/>
        <v>82.02004633069626</v>
      </c>
      <c r="H307" s="28">
        <f t="shared" si="16"/>
        <v>-3586944.25</v>
      </c>
      <c r="J307" s="39"/>
    </row>
    <row r="308" spans="1:10" ht="12.75" customHeight="1" x14ac:dyDescent="0.25">
      <c r="A308" s="24" t="s">
        <v>242</v>
      </c>
      <c r="B308" s="25" t="s">
        <v>9</v>
      </c>
      <c r="C308" s="26">
        <v>49589.37</v>
      </c>
      <c r="D308" s="26">
        <v>153000</v>
      </c>
      <c r="E308" s="26">
        <v>7933.75</v>
      </c>
      <c r="F308" s="27">
        <f t="shared" si="14"/>
        <v>15.998892504583139</v>
      </c>
      <c r="G308" s="27">
        <f t="shared" si="15"/>
        <v>5.1854575163398691</v>
      </c>
      <c r="H308" s="28">
        <f t="shared" si="16"/>
        <v>-41655.620000000003</v>
      </c>
      <c r="J308" s="39"/>
    </row>
    <row r="309" spans="1:10" ht="12.75" customHeight="1" x14ac:dyDescent="0.25">
      <c r="A309" s="22" t="s">
        <v>363</v>
      </c>
      <c r="B309" s="17" t="s">
        <v>129</v>
      </c>
      <c r="C309" s="18">
        <v>119059966.15000001</v>
      </c>
      <c r="D309" s="18">
        <v>106902507</v>
      </c>
      <c r="E309" s="18">
        <v>65552510.939999998</v>
      </c>
      <c r="F309" s="19">
        <f t="shared" si="14"/>
        <v>55.05839877143287</v>
      </c>
      <c r="G309" s="19">
        <f t="shared" si="15"/>
        <v>61.319900514587559</v>
      </c>
      <c r="H309" s="20">
        <f t="shared" si="16"/>
        <v>-53507455.210000008</v>
      </c>
      <c r="J309" s="39"/>
    </row>
    <row r="310" spans="1:10" ht="12.75" customHeight="1" x14ac:dyDescent="0.25">
      <c r="A310" s="24" t="s">
        <v>241</v>
      </c>
      <c r="B310" s="25" t="s">
        <v>8</v>
      </c>
      <c r="C310" s="26">
        <v>105792753.52</v>
      </c>
      <c r="D310" s="26">
        <v>74415855</v>
      </c>
      <c r="E310" s="26">
        <v>48024510.899999999</v>
      </c>
      <c r="F310" s="27">
        <f t="shared" si="14"/>
        <v>45.394896438649759</v>
      </c>
      <c r="G310" s="27">
        <f t="shared" si="15"/>
        <v>64.535321001149555</v>
      </c>
      <c r="H310" s="28">
        <f t="shared" si="16"/>
        <v>-57768242.619999997</v>
      </c>
      <c r="J310" s="39"/>
    </row>
    <row r="311" spans="1:10" ht="12.75" customHeight="1" x14ac:dyDescent="0.25">
      <c r="A311" s="24" t="s">
        <v>242</v>
      </c>
      <c r="B311" s="25" t="s">
        <v>9</v>
      </c>
      <c r="C311" s="26">
        <v>13267212.630000001</v>
      </c>
      <c r="D311" s="26">
        <v>32486652</v>
      </c>
      <c r="E311" s="26">
        <v>17528000.039999999</v>
      </c>
      <c r="F311" s="27">
        <f t="shared" si="14"/>
        <v>132.11516637914923</v>
      </c>
      <c r="G311" s="27">
        <f t="shared" si="15"/>
        <v>53.954467330151466</v>
      </c>
      <c r="H311" s="28">
        <f t="shared" si="16"/>
        <v>4260787.4099999983</v>
      </c>
      <c r="J311" s="39"/>
    </row>
    <row r="312" spans="1:10" ht="12.75" customHeight="1" x14ac:dyDescent="0.25">
      <c r="A312" s="22" t="s">
        <v>364</v>
      </c>
      <c r="B312" s="17" t="s">
        <v>130</v>
      </c>
      <c r="C312" s="18">
        <v>162459291.37</v>
      </c>
      <c r="D312" s="18">
        <v>208586443</v>
      </c>
      <c r="E312" s="18">
        <v>159625394.53999999</v>
      </c>
      <c r="F312" s="19">
        <f t="shared" si="14"/>
        <v>98.255626498120179</v>
      </c>
      <c r="G312" s="19">
        <f t="shared" si="15"/>
        <v>76.527214446051033</v>
      </c>
      <c r="H312" s="20">
        <f t="shared" si="16"/>
        <v>-2833896.8300000131</v>
      </c>
      <c r="J312" s="39"/>
    </row>
    <row r="313" spans="1:10" ht="12.75" customHeight="1" x14ac:dyDescent="0.25">
      <c r="A313" s="24" t="s">
        <v>241</v>
      </c>
      <c r="B313" s="25" t="s">
        <v>8</v>
      </c>
      <c r="C313" s="26">
        <v>152796253.28999999</v>
      </c>
      <c r="D313" s="26">
        <v>194136200</v>
      </c>
      <c r="E313" s="26">
        <v>153029781.68000001</v>
      </c>
      <c r="F313" s="27">
        <f t="shared" si="14"/>
        <v>100.1528364635727</v>
      </c>
      <c r="G313" s="27">
        <f t="shared" si="15"/>
        <v>78.825990042042648</v>
      </c>
      <c r="H313" s="28">
        <f t="shared" si="16"/>
        <v>233528.3900000155</v>
      </c>
      <c r="J313" s="39"/>
    </row>
    <row r="314" spans="1:10" ht="12.75" customHeight="1" x14ac:dyDescent="0.25">
      <c r="A314" s="24" t="s">
        <v>242</v>
      </c>
      <c r="B314" s="25" t="s">
        <v>9</v>
      </c>
      <c r="C314" s="26">
        <v>9663038.0800000001</v>
      </c>
      <c r="D314" s="26">
        <v>14450243</v>
      </c>
      <c r="E314" s="26">
        <v>6595612.8600000003</v>
      </c>
      <c r="F314" s="27">
        <f t="shared" si="14"/>
        <v>68.256099224644686</v>
      </c>
      <c r="G314" s="27">
        <f t="shared" si="15"/>
        <v>45.643612083201646</v>
      </c>
      <c r="H314" s="28">
        <f t="shared" si="16"/>
        <v>-3067425.2199999997</v>
      </c>
      <c r="J314" s="39"/>
    </row>
    <row r="315" spans="1:10" ht="12.75" customHeight="1" x14ac:dyDescent="0.25">
      <c r="A315" s="22" t="s">
        <v>365</v>
      </c>
      <c r="B315" s="17" t="s">
        <v>131</v>
      </c>
      <c r="C315" s="18">
        <v>837594.81</v>
      </c>
      <c r="D315" s="18">
        <v>1259684</v>
      </c>
      <c r="E315" s="18">
        <v>1259684</v>
      </c>
      <c r="F315" s="19">
        <f t="shared" si="14"/>
        <v>150.39300446477216</v>
      </c>
      <c r="G315" s="19">
        <f t="shared" si="15"/>
        <v>100</v>
      </c>
      <c r="H315" s="20">
        <f t="shared" si="16"/>
        <v>422089.18999999994</v>
      </c>
      <c r="J315" s="39"/>
    </row>
    <row r="316" spans="1:10" ht="12.75" customHeight="1" x14ac:dyDescent="0.25">
      <c r="A316" s="24" t="s">
        <v>241</v>
      </c>
      <c r="B316" s="25" t="s">
        <v>8</v>
      </c>
      <c r="C316" s="26">
        <v>837594.81</v>
      </c>
      <c r="D316" s="26">
        <v>1259684</v>
      </c>
      <c r="E316" s="26">
        <v>1259684</v>
      </c>
      <c r="F316" s="27">
        <f t="shared" si="14"/>
        <v>150.39300446477216</v>
      </c>
      <c r="G316" s="27">
        <f t="shared" si="15"/>
        <v>100</v>
      </c>
      <c r="H316" s="28">
        <f t="shared" si="16"/>
        <v>422089.18999999994</v>
      </c>
      <c r="J316" s="39"/>
    </row>
    <row r="317" spans="1:10" ht="12.75" customHeight="1" x14ac:dyDescent="0.25">
      <c r="A317" s="16" t="s">
        <v>366</v>
      </c>
      <c r="B317" s="17" t="s">
        <v>132</v>
      </c>
      <c r="C317" s="18">
        <v>750971342.88</v>
      </c>
      <c r="D317" s="18">
        <v>2302390937</v>
      </c>
      <c r="E317" s="18">
        <v>1747866087.01</v>
      </c>
      <c r="F317" s="19">
        <f t="shared" si="14"/>
        <v>232.7473749273675</v>
      </c>
      <c r="G317" s="19">
        <f t="shared" si="15"/>
        <v>75.915260910792924</v>
      </c>
      <c r="H317" s="20">
        <f t="shared" si="16"/>
        <v>996894744.13</v>
      </c>
      <c r="J317" s="39"/>
    </row>
    <row r="318" spans="1:10" ht="12.75" customHeight="1" x14ac:dyDescent="0.25">
      <c r="A318" s="22" t="s">
        <v>367</v>
      </c>
      <c r="B318" s="17" t="s">
        <v>133</v>
      </c>
      <c r="C318" s="18">
        <v>197871757.83000001</v>
      </c>
      <c r="D318" s="18">
        <v>1001438950</v>
      </c>
      <c r="E318" s="18">
        <v>820317659.60000002</v>
      </c>
      <c r="F318" s="19">
        <f t="shared" si="14"/>
        <v>414.5703604173616</v>
      </c>
      <c r="G318" s="19">
        <f t="shared" si="15"/>
        <v>81.913895959409217</v>
      </c>
      <c r="H318" s="20">
        <f t="shared" si="16"/>
        <v>622445901.76999998</v>
      </c>
      <c r="J318" s="39"/>
    </row>
    <row r="319" spans="1:10" ht="12.75" customHeight="1" x14ac:dyDescent="0.25">
      <c r="A319" s="24" t="s">
        <v>241</v>
      </c>
      <c r="B319" s="25" t="s">
        <v>8</v>
      </c>
      <c r="C319" s="26">
        <v>192580751.25</v>
      </c>
      <c r="D319" s="26">
        <v>999414039</v>
      </c>
      <c r="E319" s="26">
        <v>819950141.10000002</v>
      </c>
      <c r="F319" s="27">
        <f t="shared" si="14"/>
        <v>425.76952046239353</v>
      </c>
      <c r="G319" s="27">
        <f t="shared" si="15"/>
        <v>82.043088159981309</v>
      </c>
      <c r="H319" s="28">
        <f t="shared" si="16"/>
        <v>627369389.85000002</v>
      </c>
      <c r="J319" s="39"/>
    </row>
    <row r="320" spans="1:10" ht="12.75" customHeight="1" x14ac:dyDescent="0.25">
      <c r="A320" s="24" t="s">
        <v>242</v>
      </c>
      <c r="B320" s="25" t="s">
        <v>9</v>
      </c>
      <c r="C320" s="26">
        <v>5291006.58</v>
      </c>
      <c r="D320" s="26">
        <v>2024911</v>
      </c>
      <c r="E320" s="26">
        <v>367518.5</v>
      </c>
      <c r="F320" s="27">
        <f t="shared" si="14"/>
        <v>6.9460979577916149</v>
      </c>
      <c r="G320" s="27">
        <f t="shared" si="15"/>
        <v>18.149859425920447</v>
      </c>
      <c r="H320" s="28">
        <f t="shared" si="16"/>
        <v>-4923488.08</v>
      </c>
      <c r="J320" s="39"/>
    </row>
    <row r="321" spans="1:10" ht="12.75" customHeight="1" x14ac:dyDescent="0.25">
      <c r="A321" s="22" t="s">
        <v>368</v>
      </c>
      <c r="B321" s="17" t="s">
        <v>134</v>
      </c>
      <c r="C321" s="18">
        <v>2376043.2200000002</v>
      </c>
      <c r="D321" s="18">
        <v>0</v>
      </c>
      <c r="E321" s="18"/>
      <c r="F321" s="19">
        <f t="shared" si="14"/>
        <v>0</v>
      </c>
      <c r="G321" s="19" t="str">
        <f t="shared" si="15"/>
        <v>x</v>
      </c>
      <c r="H321" s="20">
        <f t="shared" si="16"/>
        <v>-2376043.2200000002</v>
      </c>
      <c r="J321" s="39"/>
    </row>
    <row r="322" spans="1:10" ht="12.75" customHeight="1" x14ac:dyDescent="0.25">
      <c r="A322" s="24" t="s">
        <v>241</v>
      </c>
      <c r="B322" s="25" t="s">
        <v>8</v>
      </c>
      <c r="C322" s="26">
        <v>2376043.2200000002</v>
      </c>
      <c r="D322" s="26">
        <v>0</v>
      </c>
      <c r="E322" s="26"/>
      <c r="F322" s="27">
        <f t="shared" si="14"/>
        <v>0</v>
      </c>
      <c r="G322" s="27" t="str">
        <f t="shared" si="15"/>
        <v>x</v>
      </c>
      <c r="H322" s="28">
        <f t="shared" si="16"/>
        <v>-2376043.2200000002</v>
      </c>
      <c r="J322" s="39"/>
    </row>
    <row r="323" spans="1:10" ht="12.75" customHeight="1" x14ac:dyDescent="0.25">
      <c r="A323" s="22" t="s">
        <v>369</v>
      </c>
      <c r="B323" s="17" t="s">
        <v>135</v>
      </c>
      <c r="C323" s="18">
        <v>428016688.20999998</v>
      </c>
      <c r="D323" s="18">
        <v>718331355</v>
      </c>
      <c r="E323" s="18">
        <v>485382339.76999998</v>
      </c>
      <c r="F323" s="19">
        <f t="shared" ref="F323:F384" si="17">IF(C323=0,"x",E323/C323*100)</f>
        <v>113.40266703149069</v>
      </c>
      <c r="G323" s="19">
        <f t="shared" ref="G323:G384" si="18">IF(D323=0,"x",E323/D323*100)</f>
        <v>67.570813440268111</v>
      </c>
      <c r="H323" s="20">
        <f t="shared" ref="H323:H385" si="19">+E323-C323</f>
        <v>57365651.560000002</v>
      </c>
      <c r="J323" s="39"/>
    </row>
    <row r="324" spans="1:10" ht="12.75" customHeight="1" x14ac:dyDescent="0.25">
      <c r="A324" s="24" t="s">
        <v>241</v>
      </c>
      <c r="B324" s="25" t="s">
        <v>8</v>
      </c>
      <c r="C324" s="26">
        <v>344076051.83999997</v>
      </c>
      <c r="D324" s="26">
        <v>483920733</v>
      </c>
      <c r="E324" s="26">
        <v>410241847.72000003</v>
      </c>
      <c r="F324" s="27">
        <f t="shared" si="17"/>
        <v>119.22999160393995</v>
      </c>
      <c r="G324" s="27">
        <f t="shared" si="18"/>
        <v>84.774596280833464</v>
      </c>
      <c r="H324" s="28">
        <f t="shared" si="19"/>
        <v>66165795.880000055</v>
      </c>
      <c r="J324" s="39"/>
    </row>
    <row r="325" spans="1:10" ht="12.75" customHeight="1" x14ac:dyDescent="0.25">
      <c r="A325" s="24" t="s">
        <v>242</v>
      </c>
      <c r="B325" s="25" t="s">
        <v>9</v>
      </c>
      <c r="C325" s="26">
        <v>83940636.370000005</v>
      </c>
      <c r="D325" s="26">
        <v>234410622</v>
      </c>
      <c r="E325" s="26">
        <v>75140492.049999997</v>
      </c>
      <c r="F325" s="27">
        <f t="shared" si="17"/>
        <v>89.516228729539222</v>
      </c>
      <c r="G325" s="27">
        <f t="shared" si="18"/>
        <v>32.05507131413183</v>
      </c>
      <c r="H325" s="28">
        <f t="shared" si="19"/>
        <v>-8800144.3200000077</v>
      </c>
      <c r="J325" s="39"/>
    </row>
    <row r="326" spans="1:10" ht="12.75" customHeight="1" x14ac:dyDescent="0.25">
      <c r="A326" s="22" t="s">
        <v>370</v>
      </c>
      <c r="B326" s="17" t="s">
        <v>136</v>
      </c>
      <c r="C326" s="18">
        <v>98219956.450000003</v>
      </c>
      <c r="D326" s="18">
        <v>128124033</v>
      </c>
      <c r="E326" s="18">
        <v>106066558.5</v>
      </c>
      <c r="F326" s="19">
        <f t="shared" si="17"/>
        <v>107.9888062809256</v>
      </c>
      <c r="G326" s="19">
        <f t="shared" si="18"/>
        <v>82.784280213845591</v>
      </c>
      <c r="H326" s="20">
        <f t="shared" si="19"/>
        <v>7846602.049999997</v>
      </c>
      <c r="J326" s="39"/>
    </row>
    <row r="327" spans="1:10" ht="12.75" customHeight="1" x14ac:dyDescent="0.25">
      <c r="A327" s="24" t="s">
        <v>241</v>
      </c>
      <c r="B327" s="25" t="s">
        <v>8</v>
      </c>
      <c r="C327" s="26">
        <v>90808811.560000002</v>
      </c>
      <c r="D327" s="26">
        <v>112399994</v>
      </c>
      <c r="E327" s="26">
        <v>99123874.719999999</v>
      </c>
      <c r="F327" s="27">
        <f t="shared" si="17"/>
        <v>109.15666994992661</v>
      </c>
      <c r="G327" s="27">
        <f t="shared" si="18"/>
        <v>88.188505348140851</v>
      </c>
      <c r="H327" s="28">
        <f t="shared" si="19"/>
        <v>8315063.1599999964</v>
      </c>
      <c r="J327" s="39"/>
    </row>
    <row r="328" spans="1:10" ht="12.75" customHeight="1" x14ac:dyDescent="0.25">
      <c r="A328" s="24" t="s">
        <v>242</v>
      </c>
      <c r="B328" s="25" t="s">
        <v>9</v>
      </c>
      <c r="C328" s="26">
        <v>7411144.8899999997</v>
      </c>
      <c r="D328" s="26">
        <v>15724039</v>
      </c>
      <c r="E328" s="26">
        <v>6942683.7800000003</v>
      </c>
      <c r="F328" s="27">
        <f t="shared" si="17"/>
        <v>93.678964357691839</v>
      </c>
      <c r="G328" s="27">
        <f t="shared" si="18"/>
        <v>44.153310609316094</v>
      </c>
      <c r="H328" s="28">
        <f t="shared" si="19"/>
        <v>-468461.1099999994</v>
      </c>
      <c r="J328" s="39"/>
    </row>
    <row r="329" spans="1:10" ht="12.75" customHeight="1" x14ac:dyDescent="0.25">
      <c r="A329" s="22" t="s">
        <v>371</v>
      </c>
      <c r="B329" s="17" t="s">
        <v>137</v>
      </c>
      <c r="C329" s="18">
        <v>1831684.14</v>
      </c>
      <c r="D329" s="18">
        <v>0</v>
      </c>
      <c r="E329" s="18"/>
      <c r="F329" s="19">
        <f t="shared" si="17"/>
        <v>0</v>
      </c>
      <c r="G329" s="19" t="str">
        <f t="shared" si="18"/>
        <v>x</v>
      </c>
      <c r="H329" s="20">
        <f t="shared" si="19"/>
        <v>-1831684.14</v>
      </c>
      <c r="J329" s="39"/>
    </row>
    <row r="330" spans="1:10" ht="12.75" customHeight="1" x14ac:dyDescent="0.25">
      <c r="A330" s="24" t="s">
        <v>241</v>
      </c>
      <c r="B330" s="25" t="s">
        <v>8</v>
      </c>
      <c r="C330" s="26">
        <v>1831684.14</v>
      </c>
      <c r="D330" s="26">
        <v>0</v>
      </c>
      <c r="E330" s="26"/>
      <c r="F330" s="27">
        <f t="shared" si="17"/>
        <v>0</v>
      </c>
      <c r="G330" s="27" t="str">
        <f t="shared" si="18"/>
        <v>x</v>
      </c>
      <c r="H330" s="28">
        <f t="shared" si="19"/>
        <v>-1831684.14</v>
      </c>
      <c r="J330" s="39"/>
    </row>
    <row r="331" spans="1:10" ht="12.75" customHeight="1" x14ac:dyDescent="0.25">
      <c r="A331" s="22" t="s">
        <v>372</v>
      </c>
      <c r="B331" s="17" t="s">
        <v>138</v>
      </c>
      <c r="C331" s="18">
        <v>22655213.030000001</v>
      </c>
      <c r="D331" s="18">
        <v>51138805</v>
      </c>
      <c r="E331" s="18">
        <v>34212831.479999997</v>
      </c>
      <c r="F331" s="19">
        <f t="shared" si="17"/>
        <v>151.01527156109904</v>
      </c>
      <c r="G331" s="19">
        <f t="shared" si="18"/>
        <v>66.901898626688677</v>
      </c>
      <c r="H331" s="20">
        <f t="shared" si="19"/>
        <v>11557618.449999996</v>
      </c>
      <c r="J331" s="39"/>
    </row>
    <row r="332" spans="1:10" ht="12.75" customHeight="1" x14ac:dyDescent="0.25">
      <c r="A332" s="24" t="s">
        <v>241</v>
      </c>
      <c r="B332" s="25" t="s">
        <v>8</v>
      </c>
      <c r="C332" s="26">
        <v>22525717.620000001</v>
      </c>
      <c r="D332" s="26">
        <v>50628460</v>
      </c>
      <c r="E332" s="26">
        <v>33860457.240000002</v>
      </c>
      <c r="F332" s="27">
        <f t="shared" si="17"/>
        <v>150.31910552734701</v>
      </c>
      <c r="G332" s="27">
        <f t="shared" si="18"/>
        <v>66.880282829064924</v>
      </c>
      <c r="H332" s="28">
        <f t="shared" si="19"/>
        <v>11334739.620000001</v>
      </c>
      <c r="J332" s="39"/>
    </row>
    <row r="333" spans="1:10" ht="12.75" customHeight="1" x14ac:dyDescent="0.25">
      <c r="A333" s="24" t="s">
        <v>242</v>
      </c>
      <c r="B333" s="25" t="s">
        <v>9</v>
      </c>
      <c r="C333" s="26">
        <v>129495.41</v>
      </c>
      <c r="D333" s="26">
        <v>510345</v>
      </c>
      <c r="E333" s="26">
        <v>352374.24</v>
      </c>
      <c r="F333" s="27">
        <f t="shared" si="17"/>
        <v>272.11330501984588</v>
      </c>
      <c r="G333" s="27">
        <f t="shared" si="18"/>
        <v>69.046280457337687</v>
      </c>
      <c r="H333" s="28">
        <f t="shared" si="19"/>
        <v>222878.83</v>
      </c>
      <c r="J333" s="39"/>
    </row>
    <row r="334" spans="1:10" ht="12.75" customHeight="1" x14ac:dyDescent="0.25">
      <c r="A334" s="22" t="s">
        <v>373</v>
      </c>
      <c r="B334" s="17" t="s">
        <v>84</v>
      </c>
      <c r="C334" s="18"/>
      <c r="D334" s="18">
        <v>238554272</v>
      </c>
      <c r="E334" s="18">
        <v>238554262.96000001</v>
      </c>
      <c r="F334" s="19" t="str">
        <f t="shared" si="17"/>
        <v>x</v>
      </c>
      <c r="G334" s="19">
        <f t="shared" si="18"/>
        <v>99.999996210505927</v>
      </c>
      <c r="H334" s="20">
        <f t="shared" si="19"/>
        <v>238554262.96000001</v>
      </c>
      <c r="J334" s="39"/>
    </row>
    <row r="335" spans="1:10" ht="12.75" customHeight="1" x14ac:dyDescent="0.25">
      <c r="A335" s="24" t="s">
        <v>241</v>
      </c>
      <c r="B335" s="25" t="s">
        <v>8</v>
      </c>
      <c r="C335" s="26"/>
      <c r="D335" s="26">
        <v>152252751</v>
      </c>
      <c r="E335" s="26">
        <v>152252742.87</v>
      </c>
      <c r="F335" s="27" t="str">
        <f t="shared" si="17"/>
        <v>x</v>
      </c>
      <c r="G335" s="27">
        <f t="shared" si="18"/>
        <v>99.999994660195014</v>
      </c>
      <c r="H335" s="28">
        <f t="shared" si="19"/>
        <v>152252742.87</v>
      </c>
      <c r="J335" s="39"/>
    </row>
    <row r="336" spans="1:10" ht="12.75" customHeight="1" x14ac:dyDescent="0.25">
      <c r="A336" s="24" t="s">
        <v>242</v>
      </c>
      <c r="B336" s="25" t="s">
        <v>9</v>
      </c>
      <c r="C336" s="26"/>
      <c r="D336" s="26">
        <v>86301521</v>
      </c>
      <c r="E336" s="26">
        <v>86301520.090000004</v>
      </c>
      <c r="F336" s="27" t="str">
        <f t="shared" si="17"/>
        <v>x</v>
      </c>
      <c r="G336" s="27">
        <f t="shared" si="18"/>
        <v>99.999998945557408</v>
      </c>
      <c r="H336" s="28">
        <f t="shared" si="19"/>
        <v>86301520.090000004</v>
      </c>
      <c r="J336" s="39"/>
    </row>
    <row r="337" spans="1:10" ht="12.75" customHeight="1" x14ac:dyDescent="0.25">
      <c r="A337" s="22" t="s">
        <v>374</v>
      </c>
      <c r="B337" s="17" t="s">
        <v>471</v>
      </c>
      <c r="C337" s="18"/>
      <c r="D337" s="18">
        <v>4517332</v>
      </c>
      <c r="E337" s="18">
        <v>3492354.27</v>
      </c>
      <c r="F337" s="19" t="str">
        <f t="shared" si="17"/>
        <v>x</v>
      </c>
      <c r="G337" s="19">
        <f t="shared" si="18"/>
        <v>77.31010848881597</v>
      </c>
      <c r="H337" s="20">
        <f t="shared" si="19"/>
        <v>3492354.27</v>
      </c>
      <c r="J337" s="39"/>
    </row>
    <row r="338" spans="1:10" ht="12.75" customHeight="1" x14ac:dyDescent="0.25">
      <c r="A338" s="24" t="s">
        <v>241</v>
      </c>
      <c r="B338" s="25" t="s">
        <v>8</v>
      </c>
      <c r="C338" s="26"/>
      <c r="D338" s="26">
        <v>4511332</v>
      </c>
      <c r="E338" s="26">
        <v>3492354.27</v>
      </c>
      <c r="F338" s="27" t="str">
        <f t="shared" si="17"/>
        <v>x</v>
      </c>
      <c r="G338" s="27">
        <f t="shared" si="18"/>
        <v>77.412929706791701</v>
      </c>
      <c r="H338" s="28">
        <f t="shared" si="19"/>
        <v>3492354.27</v>
      </c>
      <c r="J338" s="39"/>
    </row>
    <row r="339" spans="1:10" ht="12.75" customHeight="1" x14ac:dyDescent="0.25">
      <c r="A339" s="24" t="s">
        <v>242</v>
      </c>
      <c r="B339" s="25" t="s">
        <v>9</v>
      </c>
      <c r="C339" s="26"/>
      <c r="D339" s="26">
        <v>6000</v>
      </c>
      <c r="E339" s="26"/>
      <c r="F339" s="27" t="str">
        <f t="shared" si="17"/>
        <v>x</v>
      </c>
      <c r="G339" s="27">
        <f t="shared" si="18"/>
        <v>0</v>
      </c>
      <c r="H339" s="28">
        <f t="shared" si="19"/>
        <v>0</v>
      </c>
      <c r="J339" s="39"/>
    </row>
    <row r="340" spans="1:10" ht="12.75" customHeight="1" x14ac:dyDescent="0.25">
      <c r="A340" s="22" t="s">
        <v>375</v>
      </c>
      <c r="B340" s="17" t="s">
        <v>139</v>
      </c>
      <c r="C340" s="18"/>
      <c r="D340" s="18">
        <v>134061190</v>
      </c>
      <c r="E340" s="18">
        <v>39721366.799999997</v>
      </c>
      <c r="F340" s="19" t="str">
        <f t="shared" si="17"/>
        <v>x</v>
      </c>
      <c r="G340" s="19">
        <f t="shared" si="18"/>
        <v>29.629281076797838</v>
      </c>
      <c r="H340" s="20">
        <f t="shared" si="19"/>
        <v>39721366.799999997</v>
      </c>
      <c r="J340" s="39"/>
    </row>
    <row r="341" spans="1:10" ht="12.75" customHeight="1" x14ac:dyDescent="0.25">
      <c r="A341" s="24" t="s">
        <v>241</v>
      </c>
      <c r="B341" s="25" t="s">
        <v>8</v>
      </c>
      <c r="C341" s="26"/>
      <c r="D341" s="26">
        <v>97938912</v>
      </c>
      <c r="E341" s="26">
        <v>39582118.600000001</v>
      </c>
      <c r="F341" s="27" t="str">
        <f t="shared" si="17"/>
        <v>x</v>
      </c>
      <c r="G341" s="27">
        <f t="shared" si="18"/>
        <v>40.415109573608497</v>
      </c>
      <c r="H341" s="28">
        <f t="shared" si="19"/>
        <v>39582118.600000001</v>
      </c>
      <c r="J341" s="39"/>
    </row>
    <row r="342" spans="1:10" ht="12.75" customHeight="1" x14ac:dyDescent="0.25">
      <c r="A342" s="24" t="s">
        <v>242</v>
      </c>
      <c r="B342" s="25" t="s">
        <v>9</v>
      </c>
      <c r="C342" s="26"/>
      <c r="D342" s="26">
        <v>36122278</v>
      </c>
      <c r="E342" s="26">
        <v>139248.20000000001</v>
      </c>
      <c r="F342" s="27" t="str">
        <f t="shared" si="17"/>
        <v>x</v>
      </c>
      <c r="G342" s="27">
        <f t="shared" si="18"/>
        <v>0.38549119188994674</v>
      </c>
      <c r="H342" s="28">
        <f t="shared" si="19"/>
        <v>139248.20000000001</v>
      </c>
      <c r="J342" s="39"/>
    </row>
    <row r="343" spans="1:10" ht="12.75" customHeight="1" x14ac:dyDescent="0.25">
      <c r="A343" s="22" t="s">
        <v>376</v>
      </c>
      <c r="B343" s="17" t="s">
        <v>140</v>
      </c>
      <c r="C343" s="18"/>
      <c r="D343" s="18">
        <v>26225000</v>
      </c>
      <c r="E343" s="18">
        <v>20118713.629999999</v>
      </c>
      <c r="F343" s="19" t="str">
        <f t="shared" si="17"/>
        <v>x</v>
      </c>
      <c r="G343" s="19">
        <f t="shared" si="18"/>
        <v>76.715781239275486</v>
      </c>
      <c r="H343" s="20">
        <f t="shared" si="19"/>
        <v>20118713.629999999</v>
      </c>
      <c r="J343" s="39"/>
    </row>
    <row r="344" spans="1:10" ht="12.75" customHeight="1" x14ac:dyDescent="0.25">
      <c r="A344" s="24" t="s">
        <v>241</v>
      </c>
      <c r="B344" s="25" t="s">
        <v>8</v>
      </c>
      <c r="C344" s="26"/>
      <c r="D344" s="26">
        <v>25225000</v>
      </c>
      <c r="E344" s="26">
        <v>19855999.859999999</v>
      </c>
      <c r="F344" s="27" t="str">
        <f t="shared" si="17"/>
        <v>x</v>
      </c>
      <c r="G344" s="27">
        <f t="shared" si="18"/>
        <v>78.715559405351826</v>
      </c>
      <c r="H344" s="28">
        <f t="shared" si="19"/>
        <v>19855999.859999999</v>
      </c>
      <c r="J344" s="39"/>
    </row>
    <row r="345" spans="1:10" ht="12.75" customHeight="1" x14ac:dyDescent="0.25">
      <c r="A345" s="24" t="s">
        <v>242</v>
      </c>
      <c r="B345" s="25" t="s">
        <v>9</v>
      </c>
      <c r="C345" s="26"/>
      <c r="D345" s="26">
        <v>1000000</v>
      </c>
      <c r="E345" s="26">
        <v>262713.77</v>
      </c>
      <c r="F345" s="27" t="str">
        <f t="shared" si="17"/>
        <v>x</v>
      </c>
      <c r="G345" s="27">
        <f t="shared" si="18"/>
        <v>26.271377000000001</v>
      </c>
      <c r="H345" s="28">
        <f t="shared" si="19"/>
        <v>262713.77</v>
      </c>
      <c r="J345" s="39"/>
    </row>
    <row r="346" spans="1:10" ht="12.75" customHeight="1" x14ac:dyDescent="0.25">
      <c r="A346" s="16" t="s">
        <v>377</v>
      </c>
      <c r="B346" s="17" t="s">
        <v>141</v>
      </c>
      <c r="C346" s="18">
        <v>12396476928.74</v>
      </c>
      <c r="D346" s="18">
        <v>15551120153</v>
      </c>
      <c r="E346" s="18">
        <v>13460274330.51</v>
      </c>
      <c r="F346" s="19">
        <f t="shared" si="17"/>
        <v>108.58144945443082</v>
      </c>
      <c r="G346" s="19">
        <f t="shared" si="18"/>
        <v>86.555014674703983</v>
      </c>
      <c r="H346" s="20">
        <f t="shared" si="19"/>
        <v>1063797401.7700005</v>
      </c>
      <c r="J346" s="39"/>
    </row>
    <row r="347" spans="1:10" ht="12.75" customHeight="1" x14ac:dyDescent="0.25">
      <c r="A347" s="22" t="s">
        <v>378</v>
      </c>
      <c r="B347" s="17" t="s">
        <v>142</v>
      </c>
      <c r="C347" s="18">
        <v>7630085845.75</v>
      </c>
      <c r="D347" s="18">
        <v>9552002405</v>
      </c>
      <c r="E347" s="18">
        <v>8480362517.2700005</v>
      </c>
      <c r="F347" s="19">
        <f t="shared" si="17"/>
        <v>111.1437366329713</v>
      </c>
      <c r="G347" s="19">
        <f t="shared" si="18"/>
        <v>88.780992274781582</v>
      </c>
      <c r="H347" s="20">
        <f t="shared" si="19"/>
        <v>850276671.52000046</v>
      </c>
      <c r="J347" s="39"/>
    </row>
    <row r="348" spans="1:10" ht="12.75" customHeight="1" x14ac:dyDescent="0.25">
      <c r="A348" s="24" t="s">
        <v>241</v>
      </c>
      <c r="B348" s="25" t="s">
        <v>8</v>
      </c>
      <c r="C348" s="26">
        <v>7577267259.9799995</v>
      </c>
      <c r="D348" s="26">
        <v>9501354564</v>
      </c>
      <c r="E348" s="26">
        <v>8440488544.2700005</v>
      </c>
      <c r="F348" s="27">
        <f t="shared" si="17"/>
        <v>111.39225072407277</v>
      </c>
      <c r="G348" s="27">
        <f t="shared" si="18"/>
        <v>88.834581294865572</v>
      </c>
      <c r="H348" s="28">
        <f t="shared" si="19"/>
        <v>863221284.29000092</v>
      </c>
      <c r="J348" s="39"/>
    </row>
    <row r="349" spans="1:10" ht="12.75" customHeight="1" x14ac:dyDescent="0.25">
      <c r="A349" s="24" t="s">
        <v>242</v>
      </c>
      <c r="B349" s="25" t="s">
        <v>9</v>
      </c>
      <c r="C349" s="26">
        <v>52818585.770000003</v>
      </c>
      <c r="D349" s="26">
        <v>50647841</v>
      </c>
      <c r="E349" s="26">
        <v>39873973</v>
      </c>
      <c r="F349" s="27">
        <f t="shared" si="17"/>
        <v>75.492314719732036</v>
      </c>
      <c r="G349" s="27">
        <f t="shared" si="18"/>
        <v>78.727882991103215</v>
      </c>
      <c r="H349" s="28">
        <f t="shared" si="19"/>
        <v>-12944612.770000003</v>
      </c>
      <c r="J349" s="39"/>
    </row>
    <row r="350" spans="1:10" ht="12.75" customHeight="1" x14ac:dyDescent="0.25">
      <c r="A350" s="22" t="s">
        <v>379</v>
      </c>
      <c r="B350" s="17" t="s">
        <v>143</v>
      </c>
      <c r="C350" s="18">
        <v>3886751016.25</v>
      </c>
      <c r="D350" s="18">
        <v>4683085634</v>
      </c>
      <c r="E350" s="18">
        <v>3946628090.2600002</v>
      </c>
      <c r="F350" s="19">
        <f t="shared" si="17"/>
        <v>101.54054308494838</v>
      </c>
      <c r="G350" s="19">
        <f t="shared" si="18"/>
        <v>84.274096155893616</v>
      </c>
      <c r="H350" s="20">
        <f t="shared" si="19"/>
        <v>59877074.010000229</v>
      </c>
      <c r="J350" s="39"/>
    </row>
    <row r="351" spans="1:10" ht="12.75" customHeight="1" x14ac:dyDescent="0.25">
      <c r="A351" s="24" t="s">
        <v>241</v>
      </c>
      <c r="B351" s="25" t="s">
        <v>8</v>
      </c>
      <c r="C351" s="26">
        <v>3497608250.3400002</v>
      </c>
      <c r="D351" s="26">
        <v>4225485318</v>
      </c>
      <c r="E351" s="26">
        <v>3701720494.8099999</v>
      </c>
      <c r="F351" s="27">
        <f t="shared" si="17"/>
        <v>105.83576632546421</v>
      </c>
      <c r="G351" s="27">
        <f t="shared" si="18"/>
        <v>87.604623285310396</v>
      </c>
      <c r="H351" s="28">
        <f t="shared" si="19"/>
        <v>204112244.46999979</v>
      </c>
      <c r="J351" s="39"/>
    </row>
    <row r="352" spans="1:10" ht="12.75" customHeight="1" x14ac:dyDescent="0.25">
      <c r="A352" s="24" t="s">
        <v>242</v>
      </c>
      <c r="B352" s="25" t="s">
        <v>9</v>
      </c>
      <c r="C352" s="26">
        <v>389142765.91000003</v>
      </c>
      <c r="D352" s="26">
        <v>457600316</v>
      </c>
      <c r="E352" s="26">
        <v>244907595.44999999</v>
      </c>
      <c r="F352" s="27">
        <f t="shared" si="17"/>
        <v>62.935153086371812</v>
      </c>
      <c r="G352" s="27">
        <f t="shared" si="18"/>
        <v>53.519979529472174</v>
      </c>
      <c r="H352" s="28">
        <f t="shared" si="19"/>
        <v>-144235170.46000004</v>
      </c>
      <c r="J352" s="39"/>
    </row>
    <row r="353" spans="1:10" ht="12.75" customHeight="1" x14ac:dyDescent="0.25">
      <c r="A353" s="22" t="s">
        <v>380</v>
      </c>
      <c r="B353" s="17" t="s">
        <v>144</v>
      </c>
      <c r="C353" s="18">
        <v>443537659.39999998</v>
      </c>
      <c r="D353" s="18">
        <v>580069744</v>
      </c>
      <c r="E353" s="18">
        <v>460176613.85000002</v>
      </c>
      <c r="F353" s="19">
        <f t="shared" si="17"/>
        <v>103.75141864447511</v>
      </c>
      <c r="G353" s="19">
        <f t="shared" si="18"/>
        <v>79.331256044617987</v>
      </c>
      <c r="H353" s="20">
        <f t="shared" si="19"/>
        <v>16638954.450000048</v>
      </c>
      <c r="J353" s="39"/>
    </row>
    <row r="354" spans="1:10" ht="12.75" customHeight="1" x14ac:dyDescent="0.25">
      <c r="A354" s="24" t="s">
        <v>241</v>
      </c>
      <c r="B354" s="25" t="s">
        <v>8</v>
      </c>
      <c r="C354" s="26">
        <v>432122769.88</v>
      </c>
      <c r="D354" s="26">
        <v>551132227</v>
      </c>
      <c r="E354" s="26">
        <v>444515046.13999999</v>
      </c>
      <c r="F354" s="27">
        <f t="shared" si="17"/>
        <v>102.86776747808067</v>
      </c>
      <c r="G354" s="27">
        <f t="shared" si="18"/>
        <v>80.654881780302787</v>
      </c>
      <c r="H354" s="28">
        <f t="shared" si="19"/>
        <v>12392276.25999999</v>
      </c>
      <c r="J354" s="39"/>
    </row>
    <row r="355" spans="1:10" ht="12.75" customHeight="1" x14ac:dyDescent="0.25">
      <c r="A355" s="24" t="s">
        <v>242</v>
      </c>
      <c r="B355" s="25" t="s">
        <v>9</v>
      </c>
      <c r="C355" s="26">
        <v>11414889.52</v>
      </c>
      <c r="D355" s="26">
        <v>28937517</v>
      </c>
      <c r="E355" s="26">
        <v>15661567.710000001</v>
      </c>
      <c r="F355" s="27">
        <f t="shared" si="17"/>
        <v>137.20297233327935</v>
      </c>
      <c r="G355" s="27">
        <f t="shared" si="18"/>
        <v>54.122016446677165</v>
      </c>
      <c r="H355" s="28">
        <f t="shared" si="19"/>
        <v>4246678.1900000013</v>
      </c>
      <c r="J355" s="39"/>
    </row>
    <row r="356" spans="1:10" ht="12.75" customHeight="1" x14ac:dyDescent="0.25">
      <c r="A356" s="22" t="s">
        <v>381</v>
      </c>
      <c r="B356" s="17" t="s">
        <v>145</v>
      </c>
      <c r="C356" s="18">
        <v>14323958.939999999</v>
      </c>
      <c r="D356" s="18">
        <v>17580184</v>
      </c>
      <c r="E356" s="18">
        <v>15543184.77</v>
      </c>
      <c r="F356" s="19">
        <f t="shared" si="17"/>
        <v>108.51179366756827</v>
      </c>
      <c r="G356" s="19">
        <f t="shared" si="18"/>
        <v>88.413094936890303</v>
      </c>
      <c r="H356" s="20">
        <f t="shared" si="19"/>
        <v>1219225.83</v>
      </c>
      <c r="J356" s="39"/>
    </row>
    <row r="357" spans="1:10" ht="12.75" customHeight="1" x14ac:dyDescent="0.25">
      <c r="A357" s="24" t="s">
        <v>241</v>
      </c>
      <c r="B357" s="25" t="s">
        <v>8</v>
      </c>
      <c r="C357" s="26">
        <v>14285667.890000001</v>
      </c>
      <c r="D357" s="26">
        <v>17390663</v>
      </c>
      <c r="E357" s="26">
        <v>15387734.92</v>
      </c>
      <c r="F357" s="27">
        <f t="shared" si="17"/>
        <v>107.71449426436301</v>
      </c>
      <c r="G357" s="27">
        <f t="shared" si="18"/>
        <v>88.482738812200552</v>
      </c>
      <c r="H357" s="28">
        <f t="shared" si="19"/>
        <v>1102067.0299999993</v>
      </c>
      <c r="J357" s="39"/>
    </row>
    <row r="358" spans="1:10" ht="12.75" customHeight="1" x14ac:dyDescent="0.25">
      <c r="A358" s="24" t="s">
        <v>242</v>
      </c>
      <c r="B358" s="25" t="s">
        <v>9</v>
      </c>
      <c r="C358" s="26">
        <v>38291.050000000003</v>
      </c>
      <c r="D358" s="26">
        <v>189521</v>
      </c>
      <c r="E358" s="26">
        <v>155449.85</v>
      </c>
      <c r="F358" s="27">
        <f t="shared" si="17"/>
        <v>405.96914944876153</v>
      </c>
      <c r="G358" s="27">
        <f t="shared" si="18"/>
        <v>82.022493549527496</v>
      </c>
      <c r="H358" s="28">
        <f t="shared" si="19"/>
        <v>117158.8</v>
      </c>
      <c r="J358" s="39"/>
    </row>
    <row r="359" spans="1:10" ht="12.75" customHeight="1" x14ac:dyDescent="0.25">
      <c r="A359" s="22" t="s">
        <v>382</v>
      </c>
      <c r="B359" s="17" t="s">
        <v>146</v>
      </c>
      <c r="C359" s="18">
        <v>45095522.119999997</v>
      </c>
      <c r="D359" s="18">
        <v>82236886</v>
      </c>
      <c r="E359" s="18">
        <v>47373627.200000003</v>
      </c>
      <c r="F359" s="19">
        <f t="shared" si="17"/>
        <v>105.05173235146923</v>
      </c>
      <c r="G359" s="19">
        <f t="shared" si="18"/>
        <v>57.606299927261354</v>
      </c>
      <c r="H359" s="20">
        <f t="shared" si="19"/>
        <v>2278105.0800000057</v>
      </c>
      <c r="J359" s="39"/>
    </row>
    <row r="360" spans="1:10" ht="12.75" customHeight="1" x14ac:dyDescent="0.25">
      <c r="A360" s="24" t="s">
        <v>241</v>
      </c>
      <c r="B360" s="25" t="s">
        <v>8</v>
      </c>
      <c r="C360" s="26">
        <v>44893010.119999997</v>
      </c>
      <c r="D360" s="26">
        <v>80909734</v>
      </c>
      <c r="E360" s="26">
        <v>46552857.939999998</v>
      </c>
      <c r="F360" s="27">
        <f t="shared" si="17"/>
        <v>103.69734133568498</v>
      </c>
      <c r="G360" s="27">
        <f t="shared" si="18"/>
        <v>57.536782830110397</v>
      </c>
      <c r="H360" s="28">
        <f t="shared" si="19"/>
        <v>1659847.8200000003</v>
      </c>
      <c r="J360" s="39"/>
    </row>
    <row r="361" spans="1:10" ht="12.75" customHeight="1" x14ac:dyDescent="0.25">
      <c r="A361" s="24" t="s">
        <v>242</v>
      </c>
      <c r="B361" s="25" t="s">
        <v>9</v>
      </c>
      <c r="C361" s="26">
        <v>202512</v>
      </c>
      <c r="D361" s="26">
        <v>1327152</v>
      </c>
      <c r="E361" s="26">
        <v>820769.26</v>
      </c>
      <c r="F361" s="27">
        <f t="shared" si="17"/>
        <v>405.29413565615863</v>
      </c>
      <c r="G361" s="27">
        <f t="shared" si="18"/>
        <v>61.844405162332571</v>
      </c>
      <c r="H361" s="28">
        <f t="shared" si="19"/>
        <v>618257.26</v>
      </c>
      <c r="J361" s="39"/>
    </row>
    <row r="362" spans="1:10" ht="12.75" customHeight="1" x14ac:dyDescent="0.25">
      <c r="A362" s="22" t="s">
        <v>383</v>
      </c>
      <c r="B362" s="17" t="s">
        <v>147</v>
      </c>
      <c r="C362" s="18">
        <v>103083704.40000001</v>
      </c>
      <c r="D362" s="18">
        <v>261874355</v>
      </c>
      <c r="E362" s="18">
        <v>203250727.13</v>
      </c>
      <c r="F362" s="19">
        <f t="shared" si="17"/>
        <v>197.17056959974749</v>
      </c>
      <c r="G362" s="19">
        <f t="shared" si="18"/>
        <v>77.613833981567225</v>
      </c>
      <c r="H362" s="20">
        <f t="shared" si="19"/>
        <v>100167022.72999999</v>
      </c>
      <c r="J362" s="39"/>
    </row>
    <row r="363" spans="1:10" ht="12.75" customHeight="1" x14ac:dyDescent="0.25">
      <c r="A363" s="24" t="s">
        <v>241</v>
      </c>
      <c r="B363" s="25" t="s">
        <v>8</v>
      </c>
      <c r="C363" s="26">
        <v>84795772.090000004</v>
      </c>
      <c r="D363" s="26">
        <v>131540985</v>
      </c>
      <c r="E363" s="26">
        <v>101282863.5</v>
      </c>
      <c r="F363" s="27">
        <f t="shared" si="17"/>
        <v>119.44329416860671</v>
      </c>
      <c r="G363" s="27">
        <f t="shared" si="18"/>
        <v>76.997191027572129</v>
      </c>
      <c r="H363" s="28">
        <f t="shared" si="19"/>
        <v>16487091.409999996</v>
      </c>
      <c r="J363" s="39"/>
    </row>
    <row r="364" spans="1:10" ht="12.75" customHeight="1" x14ac:dyDescent="0.25">
      <c r="A364" s="24" t="s">
        <v>242</v>
      </c>
      <c r="B364" s="25" t="s">
        <v>9</v>
      </c>
      <c r="C364" s="26">
        <v>18287932.309999999</v>
      </c>
      <c r="D364" s="26">
        <v>130333370</v>
      </c>
      <c r="E364" s="26">
        <v>101967863.63</v>
      </c>
      <c r="F364" s="27">
        <f t="shared" si="17"/>
        <v>557.56912209393454</v>
      </c>
      <c r="G364" s="27">
        <f t="shared" si="18"/>
        <v>78.236190493654846</v>
      </c>
      <c r="H364" s="28">
        <f t="shared" si="19"/>
        <v>83679931.319999993</v>
      </c>
      <c r="J364" s="39"/>
    </row>
    <row r="365" spans="1:10" ht="12.75" customHeight="1" x14ac:dyDescent="0.25">
      <c r="A365" s="22" t="s">
        <v>384</v>
      </c>
      <c r="B365" s="17" t="s">
        <v>148</v>
      </c>
      <c r="C365" s="18">
        <v>22144642.23</v>
      </c>
      <c r="D365" s="18">
        <v>25754783</v>
      </c>
      <c r="E365" s="18">
        <v>22250689.809999999</v>
      </c>
      <c r="F365" s="19">
        <f t="shared" si="17"/>
        <v>100.47888594856742</v>
      </c>
      <c r="G365" s="19">
        <f t="shared" si="18"/>
        <v>86.394398314285922</v>
      </c>
      <c r="H365" s="20">
        <f t="shared" si="19"/>
        <v>106047.57999999821</v>
      </c>
      <c r="J365" s="39"/>
    </row>
    <row r="366" spans="1:10" ht="12.75" customHeight="1" x14ac:dyDescent="0.25">
      <c r="A366" s="24" t="s">
        <v>241</v>
      </c>
      <c r="B366" s="25" t="s">
        <v>8</v>
      </c>
      <c r="C366" s="26">
        <v>22001042.07</v>
      </c>
      <c r="D366" s="26">
        <v>25585783</v>
      </c>
      <c r="E366" s="26">
        <v>22196438.199999999</v>
      </c>
      <c r="F366" s="27">
        <f t="shared" si="17"/>
        <v>100.88812215975184</v>
      </c>
      <c r="G366" s="27">
        <f t="shared" si="18"/>
        <v>86.753015141260278</v>
      </c>
      <c r="H366" s="28">
        <f t="shared" si="19"/>
        <v>195396.12999999896</v>
      </c>
      <c r="J366" s="39"/>
    </row>
    <row r="367" spans="1:10" ht="12.75" customHeight="1" x14ac:dyDescent="0.25">
      <c r="A367" s="24" t="s">
        <v>242</v>
      </c>
      <c r="B367" s="25" t="s">
        <v>9</v>
      </c>
      <c r="C367" s="26">
        <v>143600.16</v>
      </c>
      <c r="D367" s="26">
        <v>169000</v>
      </c>
      <c r="E367" s="26">
        <v>54251.61</v>
      </c>
      <c r="F367" s="27">
        <f t="shared" si="17"/>
        <v>37.779630607653921</v>
      </c>
      <c r="G367" s="27">
        <f t="shared" si="18"/>
        <v>32.101544378698229</v>
      </c>
      <c r="H367" s="28">
        <f t="shared" si="19"/>
        <v>-89348.55</v>
      </c>
      <c r="J367" s="39"/>
    </row>
    <row r="368" spans="1:10" ht="12.75" customHeight="1" x14ac:dyDescent="0.25">
      <c r="A368" s="22" t="s">
        <v>385</v>
      </c>
      <c r="B368" s="17" t="s">
        <v>149</v>
      </c>
      <c r="C368" s="18">
        <v>28755352.649999999</v>
      </c>
      <c r="D368" s="18">
        <v>35977778</v>
      </c>
      <c r="E368" s="18">
        <v>33371553.370000001</v>
      </c>
      <c r="F368" s="19">
        <f t="shared" si="17"/>
        <v>116.05336152954466</v>
      </c>
      <c r="G368" s="19">
        <f t="shared" si="18"/>
        <v>92.756015588288975</v>
      </c>
      <c r="H368" s="20">
        <f t="shared" si="19"/>
        <v>4616200.7200000025</v>
      </c>
      <c r="J368" s="39"/>
    </row>
    <row r="369" spans="1:10" ht="12.75" customHeight="1" x14ac:dyDescent="0.25">
      <c r="A369" s="24" t="s">
        <v>241</v>
      </c>
      <c r="B369" s="25" t="s">
        <v>8</v>
      </c>
      <c r="C369" s="26">
        <v>26820096.75</v>
      </c>
      <c r="D369" s="26">
        <v>30788469</v>
      </c>
      <c r="E369" s="26">
        <v>29011428.789999999</v>
      </c>
      <c r="F369" s="27">
        <f t="shared" si="17"/>
        <v>108.17048521646366</v>
      </c>
      <c r="G369" s="27">
        <f t="shared" si="18"/>
        <v>94.228228074608054</v>
      </c>
      <c r="H369" s="28">
        <f t="shared" si="19"/>
        <v>2191332.0399999991</v>
      </c>
      <c r="J369" s="39"/>
    </row>
    <row r="370" spans="1:10" ht="12.75" customHeight="1" x14ac:dyDescent="0.25">
      <c r="A370" s="24" t="s">
        <v>242</v>
      </c>
      <c r="B370" s="25" t="s">
        <v>9</v>
      </c>
      <c r="C370" s="26">
        <v>1935255.9</v>
      </c>
      <c r="D370" s="26">
        <v>5189309</v>
      </c>
      <c r="E370" s="26">
        <v>4360124.58</v>
      </c>
      <c r="F370" s="27">
        <f t="shared" si="17"/>
        <v>225.2996402181231</v>
      </c>
      <c r="G370" s="27">
        <f t="shared" si="18"/>
        <v>84.021294164598785</v>
      </c>
      <c r="H370" s="28">
        <f t="shared" si="19"/>
        <v>2424868.6800000002</v>
      </c>
      <c r="J370" s="39"/>
    </row>
    <row r="371" spans="1:10" ht="12.75" customHeight="1" x14ac:dyDescent="0.25">
      <c r="A371" s="22" t="s">
        <v>386</v>
      </c>
      <c r="B371" s="17" t="s">
        <v>150</v>
      </c>
      <c r="C371" s="18">
        <v>26793036.039999999</v>
      </c>
      <c r="D371" s="18">
        <v>31672196</v>
      </c>
      <c r="E371" s="18">
        <v>27523576.899999999</v>
      </c>
      <c r="F371" s="19">
        <f t="shared" si="17"/>
        <v>102.72660723819935</v>
      </c>
      <c r="G371" s="19">
        <f t="shared" si="18"/>
        <v>86.901384735052787</v>
      </c>
      <c r="H371" s="20">
        <f t="shared" si="19"/>
        <v>730540.8599999994</v>
      </c>
      <c r="J371" s="39"/>
    </row>
    <row r="372" spans="1:10" ht="12.75" customHeight="1" x14ac:dyDescent="0.25">
      <c r="A372" s="24" t="s">
        <v>241</v>
      </c>
      <c r="B372" s="25" t="s">
        <v>8</v>
      </c>
      <c r="C372" s="26">
        <v>26744790.039999999</v>
      </c>
      <c r="D372" s="26">
        <v>31468120</v>
      </c>
      <c r="E372" s="26">
        <v>27460970.07</v>
      </c>
      <c r="F372" s="27">
        <f t="shared" si="17"/>
        <v>102.67783007056279</v>
      </c>
      <c r="G372" s="27">
        <f t="shared" si="18"/>
        <v>87.26600149611734</v>
      </c>
      <c r="H372" s="28">
        <f t="shared" si="19"/>
        <v>716180.03000000119</v>
      </c>
      <c r="J372" s="39"/>
    </row>
    <row r="373" spans="1:10" ht="12.75" customHeight="1" x14ac:dyDescent="0.25">
      <c r="A373" s="24" t="s">
        <v>242</v>
      </c>
      <c r="B373" s="25" t="s">
        <v>9</v>
      </c>
      <c r="C373" s="26">
        <v>48246</v>
      </c>
      <c r="D373" s="26">
        <v>204076</v>
      </c>
      <c r="E373" s="26">
        <v>62606.83</v>
      </c>
      <c r="F373" s="27">
        <f t="shared" si="17"/>
        <v>129.76584587323302</v>
      </c>
      <c r="G373" s="27">
        <f t="shared" si="18"/>
        <v>30.678193418138346</v>
      </c>
      <c r="H373" s="28">
        <f t="shared" si="19"/>
        <v>14360.830000000002</v>
      </c>
      <c r="J373" s="39"/>
    </row>
    <row r="374" spans="1:10" ht="12.75" customHeight="1" x14ac:dyDescent="0.25">
      <c r="A374" s="22" t="s">
        <v>387</v>
      </c>
      <c r="B374" s="17" t="s">
        <v>151</v>
      </c>
      <c r="C374" s="18">
        <v>16375936.439999999</v>
      </c>
      <c r="D374" s="18">
        <v>28690951</v>
      </c>
      <c r="E374" s="18">
        <v>18540989.550000001</v>
      </c>
      <c r="F374" s="19">
        <f t="shared" si="17"/>
        <v>113.22094231333008</v>
      </c>
      <c r="G374" s="19">
        <f t="shared" si="18"/>
        <v>64.623126469387515</v>
      </c>
      <c r="H374" s="20">
        <f t="shared" si="19"/>
        <v>2165053.1100000013</v>
      </c>
      <c r="J374" s="39"/>
    </row>
    <row r="375" spans="1:10" ht="12.75" customHeight="1" x14ac:dyDescent="0.25">
      <c r="A375" s="24" t="s">
        <v>241</v>
      </c>
      <c r="B375" s="25" t="s">
        <v>8</v>
      </c>
      <c r="C375" s="26">
        <v>15758164.41</v>
      </c>
      <c r="D375" s="26">
        <v>25606552</v>
      </c>
      <c r="E375" s="26">
        <v>17311363.539999999</v>
      </c>
      <c r="F375" s="27">
        <f t="shared" si="17"/>
        <v>109.85647242653688</v>
      </c>
      <c r="G375" s="27">
        <f t="shared" si="18"/>
        <v>67.605211119404132</v>
      </c>
      <c r="H375" s="28">
        <f t="shared" si="19"/>
        <v>1553199.129999999</v>
      </c>
      <c r="J375" s="39"/>
    </row>
    <row r="376" spans="1:10" ht="12.75" customHeight="1" x14ac:dyDescent="0.25">
      <c r="A376" s="24" t="s">
        <v>242</v>
      </c>
      <c r="B376" s="25" t="s">
        <v>9</v>
      </c>
      <c r="C376" s="26">
        <v>617772.03</v>
      </c>
      <c r="D376" s="26">
        <v>3084399</v>
      </c>
      <c r="E376" s="26">
        <v>1229626.01</v>
      </c>
      <c r="F376" s="27">
        <f t="shared" si="17"/>
        <v>199.04203335330669</v>
      </c>
      <c r="G376" s="27">
        <f t="shared" si="18"/>
        <v>39.865983940469441</v>
      </c>
      <c r="H376" s="28">
        <f t="shared" si="19"/>
        <v>611853.98</v>
      </c>
      <c r="J376" s="39"/>
    </row>
    <row r="377" spans="1:10" ht="12.75" customHeight="1" x14ac:dyDescent="0.25">
      <c r="A377" s="22" t="s">
        <v>388</v>
      </c>
      <c r="B377" s="17" t="s">
        <v>152</v>
      </c>
      <c r="C377" s="18">
        <v>33332937.710000001</v>
      </c>
      <c r="D377" s="18">
        <v>44046657</v>
      </c>
      <c r="E377" s="18">
        <v>32763765.210000001</v>
      </c>
      <c r="F377" s="19">
        <f t="shared" si="17"/>
        <v>98.292462233746519</v>
      </c>
      <c r="G377" s="19">
        <f t="shared" si="18"/>
        <v>74.384226730305542</v>
      </c>
      <c r="H377" s="20">
        <f t="shared" si="19"/>
        <v>-569172.5</v>
      </c>
      <c r="J377" s="39"/>
    </row>
    <row r="378" spans="1:10" ht="12.75" customHeight="1" x14ac:dyDescent="0.25">
      <c r="A378" s="24" t="s">
        <v>241</v>
      </c>
      <c r="B378" s="25" t="s">
        <v>8</v>
      </c>
      <c r="C378" s="26">
        <v>32854787.530000001</v>
      </c>
      <c r="D378" s="26">
        <v>41539653</v>
      </c>
      <c r="E378" s="26">
        <v>32143048.859999999</v>
      </c>
      <c r="F378" s="27">
        <f t="shared" si="17"/>
        <v>97.833683540488252</v>
      </c>
      <c r="G378" s="27">
        <f t="shared" si="18"/>
        <v>77.379194428995348</v>
      </c>
      <c r="H378" s="28">
        <f t="shared" si="19"/>
        <v>-711738.67000000179</v>
      </c>
      <c r="J378" s="39"/>
    </row>
    <row r="379" spans="1:10" ht="12.75" customHeight="1" x14ac:dyDescent="0.25">
      <c r="A379" s="24" t="s">
        <v>242</v>
      </c>
      <c r="B379" s="25" t="s">
        <v>9</v>
      </c>
      <c r="C379" s="26">
        <v>478150.18</v>
      </c>
      <c r="D379" s="26">
        <v>2507004</v>
      </c>
      <c r="E379" s="26">
        <v>620716.35</v>
      </c>
      <c r="F379" s="27">
        <f t="shared" si="17"/>
        <v>129.81619080432009</v>
      </c>
      <c r="G379" s="27">
        <f t="shared" si="18"/>
        <v>24.759288377681088</v>
      </c>
      <c r="H379" s="28">
        <f t="shared" si="19"/>
        <v>142566.16999999998</v>
      </c>
      <c r="J379" s="39"/>
    </row>
    <row r="380" spans="1:10" ht="12.75" customHeight="1" x14ac:dyDescent="0.25">
      <c r="A380" s="22" t="s">
        <v>389</v>
      </c>
      <c r="B380" s="17" t="s">
        <v>153</v>
      </c>
      <c r="C380" s="18">
        <v>124958032.90000001</v>
      </c>
      <c r="D380" s="18">
        <v>170549352</v>
      </c>
      <c r="E380" s="18">
        <v>147129685.37</v>
      </c>
      <c r="F380" s="19">
        <f t="shared" si="17"/>
        <v>117.74327904772899</v>
      </c>
      <c r="G380" s="19">
        <f t="shared" si="18"/>
        <v>86.26809990459536</v>
      </c>
      <c r="H380" s="20">
        <f t="shared" si="19"/>
        <v>22171652.469999999</v>
      </c>
      <c r="J380" s="39"/>
    </row>
    <row r="381" spans="1:10" ht="12.75" customHeight="1" x14ac:dyDescent="0.25">
      <c r="A381" s="24" t="s">
        <v>241</v>
      </c>
      <c r="B381" s="25" t="s">
        <v>8</v>
      </c>
      <c r="C381" s="26">
        <v>124797953.48999999</v>
      </c>
      <c r="D381" s="26">
        <v>169443401</v>
      </c>
      <c r="E381" s="26">
        <v>146313314.34999999</v>
      </c>
      <c r="F381" s="27">
        <f t="shared" si="17"/>
        <v>117.24015519350965</v>
      </c>
      <c r="G381" s="27">
        <f t="shared" si="18"/>
        <v>86.349372998007752</v>
      </c>
      <c r="H381" s="28">
        <f t="shared" si="19"/>
        <v>21515360.859999999</v>
      </c>
      <c r="J381" s="39"/>
    </row>
    <row r="382" spans="1:10" ht="12.75" customHeight="1" x14ac:dyDescent="0.25">
      <c r="A382" s="24" t="s">
        <v>242</v>
      </c>
      <c r="B382" s="25" t="s">
        <v>9</v>
      </c>
      <c r="C382" s="26">
        <v>160079.41</v>
      </c>
      <c r="D382" s="26">
        <v>1105951</v>
      </c>
      <c r="E382" s="26">
        <v>816371.02</v>
      </c>
      <c r="F382" s="27">
        <f t="shared" si="17"/>
        <v>509.97877865741759</v>
      </c>
      <c r="G382" s="27">
        <f t="shared" si="18"/>
        <v>73.816201621952516</v>
      </c>
      <c r="H382" s="28">
        <f t="shared" si="19"/>
        <v>656291.61</v>
      </c>
      <c r="J382" s="39"/>
    </row>
    <row r="383" spans="1:10" ht="12.75" customHeight="1" x14ac:dyDescent="0.25">
      <c r="A383" s="22" t="s">
        <v>390</v>
      </c>
      <c r="B383" s="17" t="s">
        <v>154</v>
      </c>
      <c r="C383" s="18">
        <v>1213733.6599999999</v>
      </c>
      <c r="D383" s="18">
        <v>1857202</v>
      </c>
      <c r="E383" s="18">
        <v>1459864</v>
      </c>
      <c r="F383" s="19">
        <f t="shared" si="17"/>
        <v>120.27877681171009</v>
      </c>
      <c r="G383" s="19">
        <f t="shared" si="18"/>
        <v>78.605558253760222</v>
      </c>
      <c r="H383" s="20">
        <f t="shared" si="19"/>
        <v>246130.34000000008</v>
      </c>
      <c r="J383" s="39"/>
    </row>
    <row r="384" spans="1:10" ht="12.75" customHeight="1" x14ac:dyDescent="0.25">
      <c r="A384" s="24" t="s">
        <v>241</v>
      </c>
      <c r="B384" s="25" t="s">
        <v>8</v>
      </c>
      <c r="C384" s="26">
        <v>1200864.1399999999</v>
      </c>
      <c r="D384" s="26">
        <v>1857202</v>
      </c>
      <c r="E384" s="26">
        <v>1459864</v>
      </c>
      <c r="F384" s="27">
        <f t="shared" si="17"/>
        <v>121.56779034137868</v>
      </c>
      <c r="G384" s="27">
        <f t="shared" si="18"/>
        <v>78.605558253760222</v>
      </c>
      <c r="H384" s="28">
        <f t="shared" si="19"/>
        <v>258999.8600000001</v>
      </c>
      <c r="J384" s="39"/>
    </row>
    <row r="385" spans="1:10" ht="12.75" customHeight="1" x14ac:dyDescent="0.25">
      <c r="A385" s="24" t="s">
        <v>242</v>
      </c>
      <c r="B385" s="25" t="s">
        <v>9</v>
      </c>
      <c r="C385" s="26">
        <v>12869.52</v>
      </c>
      <c r="D385" s="26">
        <v>0</v>
      </c>
      <c r="E385" s="26"/>
      <c r="F385" s="27">
        <f t="shared" ref="F385:F448" si="20">IF(C385=0,"x",E385/C385*100)</f>
        <v>0</v>
      </c>
      <c r="G385" s="27" t="str">
        <f t="shared" ref="G385:G448" si="21">IF(D385=0,"x",E385/D385*100)</f>
        <v>x</v>
      </c>
      <c r="H385" s="28">
        <f t="shared" si="19"/>
        <v>-12869.52</v>
      </c>
      <c r="J385" s="39"/>
    </row>
    <row r="386" spans="1:10" ht="12.75" customHeight="1" x14ac:dyDescent="0.25">
      <c r="A386" s="22" t="s">
        <v>391</v>
      </c>
      <c r="B386" s="17" t="s">
        <v>155</v>
      </c>
      <c r="C386" s="18">
        <v>20025550.25</v>
      </c>
      <c r="D386" s="18">
        <v>35722026</v>
      </c>
      <c r="E386" s="18">
        <v>23899445.82</v>
      </c>
      <c r="F386" s="19">
        <f t="shared" si="20"/>
        <v>119.34476467132282</v>
      </c>
      <c r="G386" s="19">
        <f t="shared" si="21"/>
        <v>66.903948337084813</v>
      </c>
      <c r="H386" s="20">
        <f t="shared" ref="H386:H449" si="22">+E386-C386</f>
        <v>3873895.5700000003</v>
      </c>
      <c r="J386" s="39"/>
    </row>
    <row r="387" spans="1:10" ht="12.75" customHeight="1" x14ac:dyDescent="0.25">
      <c r="A387" s="24" t="s">
        <v>241</v>
      </c>
      <c r="B387" s="25" t="s">
        <v>8</v>
      </c>
      <c r="C387" s="26">
        <v>19656749</v>
      </c>
      <c r="D387" s="26">
        <v>35232138</v>
      </c>
      <c r="E387" s="26">
        <v>23564097.02</v>
      </c>
      <c r="F387" s="27">
        <f t="shared" si="20"/>
        <v>119.8778954749842</v>
      </c>
      <c r="G387" s="27">
        <f t="shared" si="21"/>
        <v>66.882393058292394</v>
      </c>
      <c r="H387" s="28">
        <f t="shared" si="22"/>
        <v>3907348.0199999996</v>
      </c>
      <c r="J387" s="39"/>
    </row>
    <row r="388" spans="1:10" ht="12.75" customHeight="1" x14ac:dyDescent="0.25">
      <c r="A388" s="24" t="s">
        <v>242</v>
      </c>
      <c r="B388" s="25" t="s">
        <v>9</v>
      </c>
      <c r="C388" s="26">
        <v>368801.25</v>
      </c>
      <c r="D388" s="26">
        <v>489888</v>
      </c>
      <c r="E388" s="26">
        <v>335348.8</v>
      </c>
      <c r="F388" s="27">
        <f t="shared" si="20"/>
        <v>90.929409810839843</v>
      </c>
      <c r="G388" s="27">
        <f t="shared" si="21"/>
        <v>68.454177281337763</v>
      </c>
      <c r="H388" s="28">
        <f t="shared" si="22"/>
        <v>-33452.450000000012</v>
      </c>
      <c r="J388" s="39"/>
    </row>
    <row r="389" spans="1:10" ht="12.75" customHeight="1" x14ac:dyDescent="0.25">
      <c r="A389" s="16" t="s">
        <v>392</v>
      </c>
      <c r="B389" s="17" t="s">
        <v>156</v>
      </c>
      <c r="C389" s="18">
        <v>37711591019.400002</v>
      </c>
      <c r="D389" s="18">
        <v>42432508723</v>
      </c>
      <c r="E389" s="18">
        <v>38202225542.300003</v>
      </c>
      <c r="F389" s="19">
        <f t="shared" si="20"/>
        <v>101.30101782936605</v>
      </c>
      <c r="G389" s="19">
        <f t="shared" si="21"/>
        <v>90.030560746913778</v>
      </c>
      <c r="H389" s="20">
        <f t="shared" si="22"/>
        <v>490634522.90000153</v>
      </c>
      <c r="J389" s="39"/>
    </row>
    <row r="390" spans="1:10" ht="12.75" customHeight="1" x14ac:dyDescent="0.25">
      <c r="A390" s="22" t="s">
        <v>393</v>
      </c>
      <c r="B390" s="17" t="s">
        <v>157</v>
      </c>
      <c r="C390" s="18">
        <v>94265221.719999999</v>
      </c>
      <c r="D390" s="18">
        <v>147962843</v>
      </c>
      <c r="E390" s="18">
        <v>84587705.189999998</v>
      </c>
      <c r="F390" s="19">
        <f t="shared" si="20"/>
        <v>89.733735991471448</v>
      </c>
      <c r="G390" s="19">
        <f t="shared" si="21"/>
        <v>57.168207554649378</v>
      </c>
      <c r="H390" s="20">
        <f t="shared" si="22"/>
        <v>-9677516.5300000012</v>
      </c>
      <c r="J390" s="39"/>
    </row>
    <row r="391" spans="1:10" ht="12.75" customHeight="1" x14ac:dyDescent="0.25">
      <c r="A391" s="24" t="s">
        <v>241</v>
      </c>
      <c r="B391" s="25" t="s">
        <v>8</v>
      </c>
      <c r="C391" s="26">
        <v>91081593.819999993</v>
      </c>
      <c r="D391" s="26">
        <v>143978843</v>
      </c>
      <c r="E391" s="26">
        <v>84088993.730000004</v>
      </c>
      <c r="F391" s="27">
        <f t="shared" si="20"/>
        <v>92.322707808759787</v>
      </c>
      <c r="G391" s="27">
        <f t="shared" si="21"/>
        <v>58.403715419493963</v>
      </c>
      <c r="H391" s="28">
        <f t="shared" si="22"/>
        <v>-6992600.0899999887</v>
      </c>
      <c r="J391" s="39"/>
    </row>
    <row r="392" spans="1:10" ht="12.75" customHeight="1" x14ac:dyDescent="0.25">
      <c r="A392" s="24" t="s">
        <v>242</v>
      </c>
      <c r="B392" s="25" t="s">
        <v>9</v>
      </c>
      <c r="C392" s="26">
        <v>3183627.9</v>
      </c>
      <c r="D392" s="26">
        <v>3984000</v>
      </c>
      <c r="E392" s="26">
        <v>498711.46</v>
      </c>
      <c r="F392" s="27">
        <f t="shared" si="20"/>
        <v>15.664879051977149</v>
      </c>
      <c r="G392" s="27">
        <f t="shared" si="21"/>
        <v>12.517857931726908</v>
      </c>
      <c r="H392" s="28">
        <f t="shared" si="22"/>
        <v>-2684916.44</v>
      </c>
      <c r="J392" s="39"/>
    </row>
    <row r="393" spans="1:10" ht="12.75" customHeight="1" x14ac:dyDescent="0.25">
      <c r="A393" s="22" t="s">
        <v>394</v>
      </c>
      <c r="B393" s="17" t="s">
        <v>158</v>
      </c>
      <c r="C393" s="18">
        <v>35441435087.220001</v>
      </c>
      <c r="D393" s="18">
        <v>39437446349</v>
      </c>
      <c r="E393" s="18">
        <v>36016115801.449997</v>
      </c>
      <c r="F393" s="19">
        <f t="shared" si="20"/>
        <v>101.62149391754518</v>
      </c>
      <c r="G393" s="19">
        <f t="shared" si="21"/>
        <v>91.324665098056585</v>
      </c>
      <c r="H393" s="20">
        <f t="shared" si="22"/>
        <v>574680714.22999573</v>
      </c>
      <c r="J393" s="39"/>
    </row>
    <row r="394" spans="1:10" ht="12.75" customHeight="1" x14ac:dyDescent="0.25">
      <c r="A394" s="24" t="s">
        <v>241</v>
      </c>
      <c r="B394" s="25" t="s">
        <v>8</v>
      </c>
      <c r="C394" s="26">
        <v>35437262528.889999</v>
      </c>
      <c r="D394" s="26">
        <v>39423741449</v>
      </c>
      <c r="E394" s="26">
        <v>36010355218.699997</v>
      </c>
      <c r="F394" s="27">
        <f t="shared" si="20"/>
        <v>101.61720361256117</v>
      </c>
      <c r="G394" s="27">
        <f t="shared" si="21"/>
        <v>91.341800385141809</v>
      </c>
      <c r="H394" s="28">
        <f t="shared" si="22"/>
        <v>573092689.80999756</v>
      </c>
      <c r="J394" s="39"/>
    </row>
    <row r="395" spans="1:10" ht="12.75" customHeight="1" x14ac:dyDescent="0.25">
      <c r="A395" s="24" t="s">
        <v>242</v>
      </c>
      <c r="B395" s="25" t="s">
        <v>9</v>
      </c>
      <c r="C395" s="26">
        <v>4172558.33</v>
      </c>
      <c r="D395" s="26">
        <v>13704900</v>
      </c>
      <c r="E395" s="26">
        <v>5760582.75</v>
      </c>
      <c r="F395" s="27">
        <f t="shared" si="20"/>
        <v>138.05877100824137</v>
      </c>
      <c r="G395" s="27">
        <f t="shared" si="21"/>
        <v>42.033015563776459</v>
      </c>
      <c r="H395" s="28">
        <f t="shared" si="22"/>
        <v>1588024.42</v>
      </c>
      <c r="J395" s="39"/>
    </row>
    <row r="396" spans="1:10" ht="12.75" customHeight="1" x14ac:dyDescent="0.25">
      <c r="A396" s="22" t="s">
        <v>395</v>
      </c>
      <c r="B396" s="17" t="s">
        <v>159</v>
      </c>
      <c r="C396" s="18">
        <v>2030413568.95</v>
      </c>
      <c r="D396" s="18">
        <v>2484165578</v>
      </c>
      <c r="E396" s="18">
        <v>1801042144.6400001</v>
      </c>
      <c r="F396" s="19">
        <f t="shared" si="20"/>
        <v>88.703216535899315</v>
      </c>
      <c r="G396" s="19">
        <f t="shared" si="21"/>
        <v>72.500889658491189</v>
      </c>
      <c r="H396" s="20">
        <f t="shared" si="22"/>
        <v>-229371424.30999994</v>
      </c>
      <c r="J396" s="39"/>
    </row>
    <row r="397" spans="1:10" ht="12.75" customHeight="1" x14ac:dyDescent="0.25">
      <c r="A397" s="24" t="s">
        <v>241</v>
      </c>
      <c r="B397" s="25" t="s">
        <v>8</v>
      </c>
      <c r="C397" s="26">
        <v>2025872835.96</v>
      </c>
      <c r="D397" s="26">
        <v>2474287978</v>
      </c>
      <c r="E397" s="26">
        <v>1796525080</v>
      </c>
      <c r="F397" s="27">
        <f t="shared" si="20"/>
        <v>88.679064554843151</v>
      </c>
      <c r="G397" s="27">
        <f t="shared" si="21"/>
        <v>72.607760130336771</v>
      </c>
      <c r="H397" s="28">
        <f t="shared" si="22"/>
        <v>-229347755.96000004</v>
      </c>
      <c r="J397" s="39"/>
    </row>
    <row r="398" spans="1:10" ht="12.75" customHeight="1" x14ac:dyDescent="0.25">
      <c r="A398" s="24" t="s">
        <v>242</v>
      </c>
      <c r="B398" s="25" t="s">
        <v>9</v>
      </c>
      <c r="C398" s="26">
        <v>4540732.99</v>
      </c>
      <c r="D398" s="26">
        <v>9877600</v>
      </c>
      <c r="E398" s="26">
        <v>4517064.6399999997</v>
      </c>
      <c r="F398" s="27">
        <f t="shared" si="20"/>
        <v>99.478754860677228</v>
      </c>
      <c r="G398" s="27">
        <f t="shared" si="21"/>
        <v>45.730386328662831</v>
      </c>
      <c r="H398" s="28">
        <f t="shared" si="22"/>
        <v>-23668.350000000559</v>
      </c>
      <c r="J398" s="39"/>
    </row>
    <row r="399" spans="1:10" ht="12.75" customHeight="1" x14ac:dyDescent="0.25">
      <c r="A399" s="22" t="s">
        <v>396</v>
      </c>
      <c r="B399" s="17" t="s">
        <v>160</v>
      </c>
      <c r="C399" s="18">
        <v>56735723.950000003</v>
      </c>
      <c r="D399" s="18">
        <v>128332784</v>
      </c>
      <c r="E399" s="18">
        <v>119417327.09999999</v>
      </c>
      <c r="F399" s="19">
        <f t="shared" si="20"/>
        <v>210.4799565177664</v>
      </c>
      <c r="G399" s="19">
        <f t="shared" si="21"/>
        <v>93.052860989908865</v>
      </c>
      <c r="H399" s="20">
        <f t="shared" si="22"/>
        <v>62681603.149999991</v>
      </c>
      <c r="J399" s="39"/>
    </row>
    <row r="400" spans="1:10" ht="12.75" customHeight="1" x14ac:dyDescent="0.25">
      <c r="A400" s="24" t="s">
        <v>241</v>
      </c>
      <c r="B400" s="25" t="s">
        <v>8</v>
      </c>
      <c r="C400" s="26">
        <v>56512184.789999999</v>
      </c>
      <c r="D400" s="26">
        <v>126609034</v>
      </c>
      <c r="E400" s="26">
        <v>119268587.40000001</v>
      </c>
      <c r="F400" s="27">
        <f t="shared" si="20"/>
        <v>211.04933005723208</v>
      </c>
      <c r="G400" s="27">
        <f t="shared" si="21"/>
        <v>94.202272643514533</v>
      </c>
      <c r="H400" s="28">
        <f t="shared" si="22"/>
        <v>62756402.610000007</v>
      </c>
      <c r="J400" s="39"/>
    </row>
    <row r="401" spans="1:10" ht="12.75" customHeight="1" x14ac:dyDescent="0.25">
      <c r="A401" s="24" t="s">
        <v>242</v>
      </c>
      <c r="B401" s="25" t="s">
        <v>9</v>
      </c>
      <c r="C401" s="26">
        <v>223539.16</v>
      </c>
      <c r="D401" s="26">
        <v>1723750</v>
      </c>
      <c r="E401" s="26">
        <v>148739.70000000001</v>
      </c>
      <c r="F401" s="27">
        <f t="shared" si="20"/>
        <v>66.538542955963507</v>
      </c>
      <c r="G401" s="27">
        <f t="shared" si="21"/>
        <v>8.6288440899202339</v>
      </c>
      <c r="H401" s="28">
        <f t="shared" si="22"/>
        <v>-74799.459999999992</v>
      </c>
      <c r="J401" s="39"/>
    </row>
    <row r="402" spans="1:10" ht="12.75" customHeight="1" x14ac:dyDescent="0.25">
      <c r="A402" s="22" t="s">
        <v>397</v>
      </c>
      <c r="B402" s="17" t="s">
        <v>161</v>
      </c>
      <c r="C402" s="18">
        <v>2320971.2400000002</v>
      </c>
      <c r="D402" s="18">
        <v>3282000</v>
      </c>
      <c r="E402" s="18">
        <v>2417735.0699999998</v>
      </c>
      <c r="F402" s="19">
        <f t="shared" si="20"/>
        <v>104.16910939404831</v>
      </c>
      <c r="G402" s="19">
        <f t="shared" si="21"/>
        <v>73.666516453382087</v>
      </c>
      <c r="H402" s="20">
        <f t="shared" si="22"/>
        <v>96763.829999999609</v>
      </c>
      <c r="J402" s="39"/>
    </row>
    <row r="403" spans="1:10" ht="12.75" customHeight="1" x14ac:dyDescent="0.25">
      <c r="A403" s="24" t="s">
        <v>241</v>
      </c>
      <c r="B403" s="25" t="s">
        <v>8</v>
      </c>
      <c r="C403" s="26">
        <v>2306077.42</v>
      </c>
      <c r="D403" s="26">
        <v>3137000</v>
      </c>
      <c r="E403" s="26">
        <v>2386712.1</v>
      </c>
      <c r="F403" s="27">
        <f t="shared" si="20"/>
        <v>103.49661634517024</v>
      </c>
      <c r="G403" s="27">
        <f t="shared" si="21"/>
        <v>76.082629901179473</v>
      </c>
      <c r="H403" s="28">
        <f t="shared" si="22"/>
        <v>80634.680000000168</v>
      </c>
      <c r="J403" s="39"/>
    </row>
    <row r="404" spans="1:10" ht="12.75" customHeight="1" x14ac:dyDescent="0.25">
      <c r="A404" s="24" t="s">
        <v>242</v>
      </c>
      <c r="B404" s="25" t="s">
        <v>9</v>
      </c>
      <c r="C404" s="26">
        <v>14893.82</v>
      </c>
      <c r="D404" s="26">
        <v>145000</v>
      </c>
      <c r="E404" s="26">
        <v>31022.97</v>
      </c>
      <c r="F404" s="27">
        <f t="shared" si="20"/>
        <v>208.2942455327109</v>
      </c>
      <c r="G404" s="27">
        <f t="shared" si="21"/>
        <v>21.395151724137932</v>
      </c>
      <c r="H404" s="28">
        <f t="shared" si="22"/>
        <v>16129.150000000001</v>
      </c>
      <c r="J404" s="39"/>
    </row>
    <row r="405" spans="1:10" ht="12.75" customHeight="1" x14ac:dyDescent="0.25">
      <c r="A405" s="22" t="s">
        <v>398</v>
      </c>
      <c r="B405" s="17" t="s">
        <v>162</v>
      </c>
      <c r="C405" s="18">
        <v>43408861.619999997</v>
      </c>
      <c r="D405" s="18">
        <v>159425969</v>
      </c>
      <c r="E405" s="18">
        <v>140094806.37</v>
      </c>
      <c r="F405" s="19">
        <f t="shared" si="20"/>
        <v>322.73319580777343</v>
      </c>
      <c r="G405" s="19">
        <f t="shared" si="21"/>
        <v>87.874520850489546</v>
      </c>
      <c r="H405" s="20">
        <f t="shared" si="22"/>
        <v>96685944.75</v>
      </c>
      <c r="J405" s="39"/>
    </row>
    <row r="406" spans="1:10" ht="12.75" customHeight="1" x14ac:dyDescent="0.25">
      <c r="A406" s="24" t="s">
        <v>241</v>
      </c>
      <c r="B406" s="25" t="s">
        <v>8</v>
      </c>
      <c r="C406" s="26">
        <v>43385939.289999999</v>
      </c>
      <c r="D406" s="26">
        <v>155615968</v>
      </c>
      <c r="E406" s="26">
        <v>140015085.72</v>
      </c>
      <c r="F406" s="27">
        <f t="shared" si="20"/>
        <v>322.71995953369156</v>
      </c>
      <c r="G406" s="27">
        <f t="shared" si="21"/>
        <v>89.974754852920995</v>
      </c>
      <c r="H406" s="28">
        <f t="shared" si="22"/>
        <v>96629146.430000007</v>
      </c>
      <c r="J406" s="39"/>
    </row>
    <row r="407" spans="1:10" ht="12.75" customHeight="1" x14ac:dyDescent="0.25">
      <c r="A407" s="24" t="s">
        <v>242</v>
      </c>
      <c r="B407" s="25" t="s">
        <v>9</v>
      </c>
      <c r="C407" s="26">
        <v>22922.33</v>
      </c>
      <c r="D407" s="26">
        <v>3810001</v>
      </c>
      <c r="E407" s="26">
        <v>79720.649999999994</v>
      </c>
      <c r="F407" s="27">
        <f t="shared" si="20"/>
        <v>347.78597987202869</v>
      </c>
      <c r="G407" s="27">
        <f t="shared" si="21"/>
        <v>2.0924049626233692</v>
      </c>
      <c r="H407" s="28">
        <f t="shared" si="22"/>
        <v>56798.319999999992</v>
      </c>
      <c r="J407" s="39"/>
    </row>
    <row r="408" spans="1:10" ht="12.75" customHeight="1" x14ac:dyDescent="0.25">
      <c r="A408" s="22" t="s">
        <v>399</v>
      </c>
      <c r="B408" s="17" t="s">
        <v>163</v>
      </c>
      <c r="C408" s="18">
        <v>43011584.700000003</v>
      </c>
      <c r="D408" s="18">
        <v>71893200</v>
      </c>
      <c r="E408" s="18">
        <v>38550022.479999997</v>
      </c>
      <c r="F408" s="19">
        <f t="shared" si="20"/>
        <v>89.627068495339572</v>
      </c>
      <c r="G408" s="19">
        <f t="shared" si="21"/>
        <v>53.621236055704848</v>
      </c>
      <c r="H408" s="20">
        <f t="shared" si="22"/>
        <v>-4461562.2200000063</v>
      </c>
      <c r="J408" s="39"/>
    </row>
    <row r="409" spans="1:10" ht="12.75" customHeight="1" x14ac:dyDescent="0.25">
      <c r="A409" s="24" t="s">
        <v>241</v>
      </c>
      <c r="B409" s="25" t="s">
        <v>8</v>
      </c>
      <c r="C409" s="26">
        <v>42824536.439999998</v>
      </c>
      <c r="D409" s="26">
        <v>71743200</v>
      </c>
      <c r="E409" s="26">
        <v>38459777.710000001</v>
      </c>
      <c r="F409" s="27">
        <f t="shared" si="20"/>
        <v>89.807808576946741</v>
      </c>
      <c r="G409" s="27">
        <f t="shared" si="21"/>
        <v>53.607558221545737</v>
      </c>
      <c r="H409" s="28">
        <f t="shared" si="22"/>
        <v>-4364758.7299999967</v>
      </c>
      <c r="J409" s="39"/>
    </row>
    <row r="410" spans="1:10" ht="12.75" customHeight="1" x14ac:dyDescent="0.25">
      <c r="A410" s="24" t="s">
        <v>242</v>
      </c>
      <c r="B410" s="25" t="s">
        <v>9</v>
      </c>
      <c r="C410" s="26">
        <v>187048.26</v>
      </c>
      <c r="D410" s="26">
        <v>150000</v>
      </c>
      <c r="E410" s="26">
        <v>90244.77</v>
      </c>
      <c r="F410" s="27">
        <f t="shared" si="20"/>
        <v>48.246784011783909</v>
      </c>
      <c r="G410" s="27">
        <f t="shared" si="21"/>
        <v>60.163180000000004</v>
      </c>
      <c r="H410" s="28">
        <f t="shared" si="22"/>
        <v>-96803.49</v>
      </c>
      <c r="J410" s="39"/>
    </row>
    <row r="411" spans="1:10" ht="12.75" customHeight="1" x14ac:dyDescent="0.25">
      <c r="A411" s="16" t="s">
        <v>400</v>
      </c>
      <c r="B411" s="17" t="s">
        <v>164</v>
      </c>
      <c r="C411" s="18">
        <v>136019986.16999999</v>
      </c>
      <c r="D411" s="18">
        <v>177034875</v>
      </c>
      <c r="E411" s="18">
        <v>140700735.09</v>
      </c>
      <c r="F411" s="19">
        <f t="shared" si="20"/>
        <v>103.44122143502494</v>
      </c>
      <c r="G411" s="19">
        <f t="shared" si="21"/>
        <v>79.476281207304496</v>
      </c>
      <c r="H411" s="20">
        <f t="shared" si="22"/>
        <v>4680748.9200000167</v>
      </c>
      <c r="J411" s="39"/>
    </row>
    <row r="412" spans="1:10" ht="12.75" customHeight="1" x14ac:dyDescent="0.25">
      <c r="A412" s="22" t="s">
        <v>401</v>
      </c>
      <c r="B412" s="17" t="s">
        <v>165</v>
      </c>
      <c r="C412" s="18">
        <v>136019986.16999999</v>
      </c>
      <c r="D412" s="18">
        <v>177034875</v>
      </c>
      <c r="E412" s="18">
        <v>140700735.09</v>
      </c>
      <c r="F412" s="19">
        <f t="shared" si="20"/>
        <v>103.44122143502494</v>
      </c>
      <c r="G412" s="19">
        <f t="shared" si="21"/>
        <v>79.476281207304496</v>
      </c>
      <c r="H412" s="20">
        <f t="shared" si="22"/>
        <v>4680748.9200000167</v>
      </c>
      <c r="J412" s="39"/>
    </row>
    <row r="413" spans="1:10" ht="12.75" customHeight="1" x14ac:dyDescent="0.25">
      <c r="A413" s="24" t="s">
        <v>241</v>
      </c>
      <c r="B413" s="25" t="s">
        <v>8</v>
      </c>
      <c r="C413" s="26">
        <v>135535486.75999999</v>
      </c>
      <c r="D413" s="26">
        <v>174745529</v>
      </c>
      <c r="E413" s="26">
        <v>139727347.43000001</v>
      </c>
      <c r="F413" s="27">
        <f t="shared" si="20"/>
        <v>103.0928141184329</v>
      </c>
      <c r="G413" s="27">
        <f t="shared" si="21"/>
        <v>79.960470651011633</v>
      </c>
      <c r="H413" s="28">
        <f t="shared" si="22"/>
        <v>4191860.6700000167</v>
      </c>
      <c r="J413" s="39"/>
    </row>
    <row r="414" spans="1:10" ht="12.75" customHeight="1" x14ac:dyDescent="0.25">
      <c r="A414" s="24" t="s">
        <v>242</v>
      </c>
      <c r="B414" s="25" t="s">
        <v>9</v>
      </c>
      <c r="C414" s="26">
        <v>484499.41</v>
      </c>
      <c r="D414" s="26">
        <v>2289346</v>
      </c>
      <c r="E414" s="26">
        <v>973387.66</v>
      </c>
      <c r="F414" s="27">
        <f t="shared" si="20"/>
        <v>200.90585043230499</v>
      </c>
      <c r="G414" s="27">
        <f t="shared" si="21"/>
        <v>42.518154092915623</v>
      </c>
      <c r="H414" s="28">
        <f t="shared" si="22"/>
        <v>488888.25000000006</v>
      </c>
      <c r="J414" s="39"/>
    </row>
    <row r="415" spans="1:10" ht="12.75" customHeight="1" x14ac:dyDescent="0.25">
      <c r="A415" s="16" t="s">
        <v>402</v>
      </c>
      <c r="B415" s="17" t="s">
        <v>166</v>
      </c>
      <c r="C415" s="18">
        <v>311058964.58999997</v>
      </c>
      <c r="D415" s="18">
        <v>395584212</v>
      </c>
      <c r="E415" s="18">
        <v>337307582.00999999</v>
      </c>
      <c r="F415" s="19">
        <f t="shared" si="20"/>
        <v>108.43847000345987</v>
      </c>
      <c r="G415" s="19">
        <f t="shared" si="21"/>
        <v>85.268211363804383</v>
      </c>
      <c r="H415" s="20">
        <f t="shared" si="22"/>
        <v>26248617.420000017</v>
      </c>
      <c r="J415" s="39"/>
    </row>
    <row r="416" spans="1:10" ht="12.75" customHeight="1" x14ac:dyDescent="0.25">
      <c r="A416" s="22" t="s">
        <v>403</v>
      </c>
      <c r="B416" s="17" t="s">
        <v>167</v>
      </c>
      <c r="C416" s="18">
        <v>42623884.520000003</v>
      </c>
      <c r="D416" s="18">
        <v>78716724</v>
      </c>
      <c r="E416" s="18">
        <v>58701565.490000002</v>
      </c>
      <c r="F416" s="19">
        <f t="shared" si="20"/>
        <v>137.71988675141989</v>
      </c>
      <c r="G416" s="19">
        <f t="shared" si="21"/>
        <v>74.573181538906525</v>
      </c>
      <c r="H416" s="20">
        <f t="shared" si="22"/>
        <v>16077680.969999999</v>
      </c>
      <c r="J416" s="39"/>
    </row>
    <row r="417" spans="1:10" ht="12.75" customHeight="1" x14ac:dyDescent="0.25">
      <c r="A417" s="24" t="s">
        <v>241</v>
      </c>
      <c r="B417" s="25" t="s">
        <v>8</v>
      </c>
      <c r="C417" s="26">
        <v>42384141.490000002</v>
      </c>
      <c r="D417" s="26">
        <v>77058161</v>
      </c>
      <c r="E417" s="26">
        <v>58502184.93</v>
      </c>
      <c r="F417" s="27">
        <f t="shared" si="20"/>
        <v>138.0284768627503</v>
      </c>
      <c r="G417" s="27">
        <f t="shared" si="21"/>
        <v>75.919518673693759</v>
      </c>
      <c r="H417" s="28">
        <f t="shared" si="22"/>
        <v>16118043.439999998</v>
      </c>
      <c r="J417" s="39"/>
    </row>
    <row r="418" spans="1:10" ht="12.75" customHeight="1" x14ac:dyDescent="0.25">
      <c r="A418" s="24" t="s">
        <v>242</v>
      </c>
      <c r="B418" s="25" t="s">
        <v>9</v>
      </c>
      <c r="C418" s="26">
        <v>239743.03</v>
      </c>
      <c r="D418" s="26">
        <v>1658563</v>
      </c>
      <c r="E418" s="26">
        <v>199380.56</v>
      </c>
      <c r="F418" s="27">
        <f t="shared" si="20"/>
        <v>83.16427801884376</v>
      </c>
      <c r="G418" s="27">
        <f t="shared" si="21"/>
        <v>12.021283484558619</v>
      </c>
      <c r="H418" s="28">
        <f t="shared" si="22"/>
        <v>-40362.47</v>
      </c>
      <c r="J418" s="39"/>
    </row>
    <row r="419" spans="1:10" ht="12.75" customHeight="1" x14ac:dyDescent="0.25">
      <c r="A419" s="22" t="s">
        <v>404</v>
      </c>
      <c r="B419" s="17" t="s">
        <v>168</v>
      </c>
      <c r="C419" s="18">
        <v>264518743.5</v>
      </c>
      <c r="D419" s="18">
        <v>308446145</v>
      </c>
      <c r="E419" s="18">
        <v>270995500.16000003</v>
      </c>
      <c r="F419" s="19">
        <f t="shared" si="20"/>
        <v>102.44850575588798</v>
      </c>
      <c r="G419" s="19">
        <f t="shared" si="21"/>
        <v>87.858287274104214</v>
      </c>
      <c r="H419" s="20">
        <f t="shared" si="22"/>
        <v>6476756.6600000262</v>
      </c>
      <c r="J419" s="39"/>
    </row>
    <row r="420" spans="1:10" ht="12.75" customHeight="1" x14ac:dyDescent="0.25">
      <c r="A420" s="24" t="s">
        <v>241</v>
      </c>
      <c r="B420" s="25" t="s">
        <v>8</v>
      </c>
      <c r="C420" s="26">
        <v>263503067.72</v>
      </c>
      <c r="D420" s="26">
        <v>301197505</v>
      </c>
      <c r="E420" s="26">
        <v>265177908.16999999</v>
      </c>
      <c r="F420" s="27">
        <f t="shared" si="20"/>
        <v>100.63560567415468</v>
      </c>
      <c r="G420" s="27">
        <f t="shared" si="21"/>
        <v>88.041203452199909</v>
      </c>
      <c r="H420" s="28">
        <f t="shared" si="22"/>
        <v>1674840.4499999881</v>
      </c>
      <c r="J420" s="39"/>
    </row>
    <row r="421" spans="1:10" ht="12.75" customHeight="1" x14ac:dyDescent="0.25">
      <c r="A421" s="24" t="s">
        <v>242</v>
      </c>
      <c r="B421" s="25" t="s">
        <v>9</v>
      </c>
      <c r="C421" s="26">
        <v>1015675.78</v>
      </c>
      <c r="D421" s="26">
        <v>7248640</v>
      </c>
      <c r="E421" s="26">
        <v>5817591.9900000002</v>
      </c>
      <c r="F421" s="27">
        <f t="shared" si="20"/>
        <v>572.78041916092559</v>
      </c>
      <c r="G421" s="27">
        <f t="shared" si="21"/>
        <v>80.257703376081594</v>
      </c>
      <c r="H421" s="28">
        <f t="shared" si="22"/>
        <v>4801916.21</v>
      </c>
      <c r="J421" s="39"/>
    </row>
    <row r="422" spans="1:10" ht="12.75" customHeight="1" x14ac:dyDescent="0.25">
      <c r="A422" s="22" t="s">
        <v>405</v>
      </c>
      <c r="B422" s="17" t="s">
        <v>169</v>
      </c>
      <c r="C422" s="18">
        <v>3916336.57</v>
      </c>
      <c r="D422" s="18">
        <v>8421343</v>
      </c>
      <c r="E422" s="18">
        <v>7610516.3600000003</v>
      </c>
      <c r="F422" s="19">
        <f t="shared" si="20"/>
        <v>194.32743391613047</v>
      </c>
      <c r="G422" s="19">
        <f t="shared" si="21"/>
        <v>90.371765643555918</v>
      </c>
      <c r="H422" s="20">
        <f t="shared" si="22"/>
        <v>3694179.7900000005</v>
      </c>
      <c r="J422" s="39"/>
    </row>
    <row r="423" spans="1:10" ht="12.75" customHeight="1" x14ac:dyDescent="0.25">
      <c r="A423" s="24" t="s">
        <v>241</v>
      </c>
      <c r="B423" s="25" t="s">
        <v>8</v>
      </c>
      <c r="C423" s="26">
        <v>3847393.54</v>
      </c>
      <c r="D423" s="26">
        <v>8237402</v>
      </c>
      <c r="E423" s="26">
        <v>7529461.1200000001</v>
      </c>
      <c r="F423" s="27">
        <f t="shared" si="20"/>
        <v>195.70291007974194</v>
      </c>
      <c r="G423" s="27">
        <f t="shared" si="21"/>
        <v>91.405774781903332</v>
      </c>
      <c r="H423" s="28">
        <f t="shared" si="22"/>
        <v>3682067.58</v>
      </c>
      <c r="J423" s="39"/>
    </row>
    <row r="424" spans="1:10" ht="12.75" customHeight="1" x14ac:dyDescent="0.25">
      <c r="A424" s="24" t="s">
        <v>242</v>
      </c>
      <c r="B424" s="25" t="s">
        <v>9</v>
      </c>
      <c r="C424" s="26">
        <v>68943.03</v>
      </c>
      <c r="D424" s="26">
        <v>183941</v>
      </c>
      <c r="E424" s="26">
        <v>81055.240000000005</v>
      </c>
      <c r="F424" s="27">
        <f t="shared" si="20"/>
        <v>117.5684329510902</v>
      </c>
      <c r="G424" s="27">
        <f t="shared" si="21"/>
        <v>44.065890693211415</v>
      </c>
      <c r="H424" s="28">
        <f t="shared" si="22"/>
        <v>12112.210000000006</v>
      </c>
      <c r="J424" s="39"/>
    </row>
    <row r="425" spans="1:10" ht="12.75" customHeight="1" x14ac:dyDescent="0.25">
      <c r="A425" s="16" t="s">
        <v>406</v>
      </c>
      <c r="B425" s="17" t="s">
        <v>170</v>
      </c>
      <c r="C425" s="18">
        <v>8478751152.9899998</v>
      </c>
      <c r="D425" s="18">
        <v>11141922223</v>
      </c>
      <c r="E425" s="18">
        <v>9185940520.4699993</v>
      </c>
      <c r="F425" s="19">
        <f t="shared" si="20"/>
        <v>108.34072559412964</v>
      </c>
      <c r="G425" s="19">
        <f t="shared" si="21"/>
        <v>82.444845122932961</v>
      </c>
      <c r="H425" s="20">
        <f t="shared" si="22"/>
        <v>707189367.47999954</v>
      </c>
      <c r="J425" s="39"/>
    </row>
    <row r="426" spans="1:10" ht="12.75" customHeight="1" x14ac:dyDescent="0.25">
      <c r="A426" s="22" t="s">
        <v>407</v>
      </c>
      <c r="B426" s="17" t="s">
        <v>171</v>
      </c>
      <c r="C426" s="18">
        <v>2466249204.0900002</v>
      </c>
      <c r="D426" s="18">
        <v>4467942135</v>
      </c>
      <c r="E426" s="18">
        <v>2960086429.0300002</v>
      </c>
      <c r="F426" s="19">
        <f t="shared" si="20"/>
        <v>120.02381690062083</v>
      </c>
      <c r="G426" s="19">
        <f t="shared" si="21"/>
        <v>66.251673356329178</v>
      </c>
      <c r="H426" s="20">
        <f t="shared" si="22"/>
        <v>493837224.94000006</v>
      </c>
      <c r="J426" s="39"/>
    </row>
    <row r="427" spans="1:10" ht="12.75" customHeight="1" x14ac:dyDescent="0.25">
      <c r="A427" s="24" t="s">
        <v>241</v>
      </c>
      <c r="B427" s="25" t="s">
        <v>8</v>
      </c>
      <c r="C427" s="26">
        <v>2347681763.5500002</v>
      </c>
      <c r="D427" s="26">
        <v>4403138506</v>
      </c>
      <c r="E427" s="26">
        <v>2939119062.5599999</v>
      </c>
      <c r="F427" s="27">
        <f t="shared" si="20"/>
        <v>125.19239652463243</v>
      </c>
      <c r="G427" s="27">
        <f t="shared" si="21"/>
        <v>66.750547559541147</v>
      </c>
      <c r="H427" s="28">
        <f t="shared" si="22"/>
        <v>591437299.00999975</v>
      </c>
      <c r="J427" s="39"/>
    </row>
    <row r="428" spans="1:10" ht="12.75" customHeight="1" x14ac:dyDescent="0.25">
      <c r="A428" s="24" t="s">
        <v>242</v>
      </c>
      <c r="B428" s="25" t="s">
        <v>9</v>
      </c>
      <c r="C428" s="26">
        <v>118567440.54000001</v>
      </c>
      <c r="D428" s="26">
        <v>64803629</v>
      </c>
      <c r="E428" s="26">
        <v>20967366.469999999</v>
      </c>
      <c r="F428" s="27">
        <f t="shared" si="20"/>
        <v>17.683915900104491</v>
      </c>
      <c r="G428" s="27">
        <f t="shared" si="21"/>
        <v>32.355235028581497</v>
      </c>
      <c r="H428" s="28">
        <f t="shared" si="22"/>
        <v>-97600074.070000008</v>
      </c>
      <c r="J428" s="39"/>
    </row>
    <row r="429" spans="1:10" ht="12.75" customHeight="1" x14ac:dyDescent="0.25">
      <c r="A429" s="21">
        <v>23616</v>
      </c>
      <c r="B429" s="17" t="s">
        <v>172</v>
      </c>
      <c r="C429" s="18">
        <v>25913909.449999999</v>
      </c>
      <c r="D429" s="18">
        <v>34148129</v>
      </c>
      <c r="E429" s="18">
        <v>29254509.210000001</v>
      </c>
      <c r="F429" s="19">
        <f t="shared" si="20"/>
        <v>112.89114545393304</v>
      </c>
      <c r="G429" s="19">
        <f t="shared" si="21"/>
        <v>85.669435095550909</v>
      </c>
      <c r="H429" s="20">
        <f t="shared" si="22"/>
        <v>3340599.7600000016</v>
      </c>
      <c r="J429" s="39"/>
    </row>
    <row r="430" spans="1:10" ht="12.75" customHeight="1" x14ac:dyDescent="0.25">
      <c r="A430" s="23">
        <v>3</v>
      </c>
      <c r="B430" s="25" t="s">
        <v>8</v>
      </c>
      <c r="C430" s="26">
        <v>25286456.109999999</v>
      </c>
      <c r="D430" s="26">
        <v>33388129</v>
      </c>
      <c r="E430" s="26">
        <v>28784237.989999998</v>
      </c>
      <c r="F430" s="27">
        <f t="shared" si="20"/>
        <v>113.83262986629722</v>
      </c>
      <c r="G430" s="27">
        <f t="shared" si="21"/>
        <v>86.210994302795456</v>
      </c>
      <c r="H430" s="28">
        <f t="shared" si="22"/>
        <v>3497781.879999999</v>
      </c>
      <c r="J430" s="39"/>
    </row>
    <row r="431" spans="1:10" ht="12.75" customHeight="1" x14ac:dyDescent="0.25">
      <c r="A431" s="23">
        <v>4</v>
      </c>
      <c r="B431" s="25" t="s">
        <v>9</v>
      </c>
      <c r="C431" s="26">
        <v>627453.34</v>
      </c>
      <c r="D431" s="26">
        <v>760000</v>
      </c>
      <c r="E431" s="26">
        <v>470271.22</v>
      </c>
      <c r="F431" s="27">
        <f t="shared" si="20"/>
        <v>74.94919383168795</v>
      </c>
      <c r="G431" s="27">
        <f t="shared" si="21"/>
        <v>61.877792105263154</v>
      </c>
      <c r="H431" s="28">
        <f t="shared" si="22"/>
        <v>-157182.12</v>
      </c>
      <c r="J431" s="39"/>
    </row>
    <row r="432" spans="1:10" ht="12.75" customHeight="1" x14ac:dyDescent="0.25">
      <c r="A432" s="22" t="s">
        <v>408</v>
      </c>
      <c r="B432" s="17" t="s">
        <v>173</v>
      </c>
      <c r="C432" s="18">
        <v>55903426.960000001</v>
      </c>
      <c r="D432" s="18">
        <v>74621337</v>
      </c>
      <c r="E432" s="18">
        <v>54476170.18</v>
      </c>
      <c r="F432" s="19">
        <f t="shared" si="20"/>
        <v>97.446924352202529</v>
      </c>
      <c r="G432" s="19">
        <f t="shared" si="21"/>
        <v>73.003476445349662</v>
      </c>
      <c r="H432" s="20">
        <f t="shared" si="22"/>
        <v>-1427256.7800000012</v>
      </c>
      <c r="J432" s="39"/>
    </row>
    <row r="433" spans="1:10" ht="12.75" customHeight="1" x14ac:dyDescent="0.25">
      <c r="A433" s="24" t="s">
        <v>241</v>
      </c>
      <c r="B433" s="25" t="s">
        <v>8</v>
      </c>
      <c r="C433" s="26">
        <v>55151135.329999998</v>
      </c>
      <c r="D433" s="26">
        <v>70767832</v>
      </c>
      <c r="E433" s="26">
        <v>54174947.640000001</v>
      </c>
      <c r="F433" s="27">
        <f t="shared" si="20"/>
        <v>98.229977163373121</v>
      </c>
      <c r="G433" s="27">
        <f t="shared" si="21"/>
        <v>76.553069535887445</v>
      </c>
      <c r="H433" s="28">
        <f t="shared" si="22"/>
        <v>-976187.68999999762</v>
      </c>
      <c r="J433" s="39"/>
    </row>
    <row r="434" spans="1:10" ht="12.75" customHeight="1" x14ac:dyDescent="0.25">
      <c r="A434" s="24" t="s">
        <v>242</v>
      </c>
      <c r="B434" s="25" t="s">
        <v>9</v>
      </c>
      <c r="C434" s="26">
        <v>752291.63</v>
      </c>
      <c r="D434" s="26">
        <v>3853505</v>
      </c>
      <c r="E434" s="26">
        <v>301222.53999999998</v>
      </c>
      <c r="F434" s="27">
        <f t="shared" si="20"/>
        <v>40.040660827237964</v>
      </c>
      <c r="G434" s="27">
        <f t="shared" si="21"/>
        <v>7.816845702808223</v>
      </c>
      <c r="H434" s="28">
        <f t="shared" si="22"/>
        <v>-451069.09</v>
      </c>
      <c r="J434" s="39"/>
    </row>
    <row r="435" spans="1:10" ht="12.75" customHeight="1" x14ac:dyDescent="0.25">
      <c r="A435" s="22" t="s">
        <v>409</v>
      </c>
      <c r="B435" s="17" t="s">
        <v>174</v>
      </c>
      <c r="C435" s="18">
        <v>203162698.5</v>
      </c>
      <c r="D435" s="18">
        <v>188337800</v>
      </c>
      <c r="E435" s="18">
        <v>157602307</v>
      </c>
      <c r="F435" s="19">
        <f t="shared" si="20"/>
        <v>77.574430820035602</v>
      </c>
      <c r="G435" s="19">
        <f t="shared" si="21"/>
        <v>83.680656246382839</v>
      </c>
      <c r="H435" s="20">
        <f t="shared" si="22"/>
        <v>-45560391.5</v>
      </c>
      <c r="J435" s="39"/>
    </row>
    <row r="436" spans="1:10" ht="12.75" customHeight="1" x14ac:dyDescent="0.25">
      <c r="A436" s="24" t="s">
        <v>241</v>
      </c>
      <c r="B436" s="25" t="s">
        <v>8</v>
      </c>
      <c r="C436" s="26">
        <v>200524583.5</v>
      </c>
      <c r="D436" s="26">
        <v>181916000</v>
      </c>
      <c r="E436" s="26">
        <v>155722486</v>
      </c>
      <c r="F436" s="27">
        <f t="shared" si="20"/>
        <v>77.657553643541164</v>
      </c>
      <c r="G436" s="27">
        <f t="shared" si="21"/>
        <v>85.601313793179273</v>
      </c>
      <c r="H436" s="28">
        <f t="shared" si="22"/>
        <v>-44802097.5</v>
      </c>
      <c r="J436" s="39"/>
    </row>
    <row r="437" spans="1:10" ht="12.75" customHeight="1" x14ac:dyDescent="0.25">
      <c r="A437" s="24" t="s">
        <v>242</v>
      </c>
      <c r="B437" s="25" t="s">
        <v>9</v>
      </c>
      <c r="C437" s="26">
        <v>2638115</v>
      </c>
      <c r="D437" s="26">
        <v>6421800</v>
      </c>
      <c r="E437" s="26">
        <v>1879821</v>
      </c>
      <c r="F437" s="27">
        <f t="shared" si="20"/>
        <v>71.256218929045929</v>
      </c>
      <c r="G437" s="27">
        <f t="shared" si="21"/>
        <v>29.272493693357006</v>
      </c>
      <c r="H437" s="28">
        <f t="shared" si="22"/>
        <v>-758294</v>
      </c>
      <c r="J437" s="39"/>
    </row>
    <row r="438" spans="1:10" ht="12.75" customHeight="1" x14ac:dyDescent="0.25">
      <c r="A438" s="22" t="s">
        <v>410</v>
      </c>
      <c r="B438" s="17" t="s">
        <v>175</v>
      </c>
      <c r="C438" s="18">
        <v>722000368.65999997</v>
      </c>
      <c r="D438" s="18">
        <v>898651084</v>
      </c>
      <c r="E438" s="18">
        <v>748151783.44000006</v>
      </c>
      <c r="F438" s="19">
        <f t="shared" si="20"/>
        <v>103.62207775995127</v>
      </c>
      <c r="G438" s="19">
        <f t="shared" si="21"/>
        <v>83.25275479665477</v>
      </c>
      <c r="H438" s="20">
        <f t="shared" si="22"/>
        <v>26151414.780000091</v>
      </c>
      <c r="J438" s="39"/>
    </row>
    <row r="439" spans="1:10" ht="12.75" customHeight="1" x14ac:dyDescent="0.25">
      <c r="A439" s="24" t="s">
        <v>241</v>
      </c>
      <c r="B439" s="25" t="s">
        <v>8</v>
      </c>
      <c r="C439" s="26">
        <v>712012800.22000003</v>
      </c>
      <c r="D439" s="26">
        <v>819949950</v>
      </c>
      <c r="E439" s="26">
        <v>717421360.42999995</v>
      </c>
      <c r="F439" s="27">
        <f t="shared" si="20"/>
        <v>100.75961558673225</v>
      </c>
      <c r="G439" s="27">
        <f t="shared" si="21"/>
        <v>87.495750250365887</v>
      </c>
      <c r="H439" s="28">
        <f t="shared" si="22"/>
        <v>5408560.2099999189</v>
      </c>
      <c r="J439" s="39"/>
    </row>
    <row r="440" spans="1:10" ht="12.75" customHeight="1" x14ac:dyDescent="0.25">
      <c r="A440" s="24" t="s">
        <v>242</v>
      </c>
      <c r="B440" s="25" t="s">
        <v>9</v>
      </c>
      <c r="C440" s="26">
        <v>9987568.4399999995</v>
      </c>
      <c r="D440" s="26">
        <v>78701134</v>
      </c>
      <c r="E440" s="26">
        <v>30730423.010000002</v>
      </c>
      <c r="F440" s="27">
        <f t="shared" si="20"/>
        <v>307.68673270788622</v>
      </c>
      <c r="G440" s="27">
        <f t="shared" si="21"/>
        <v>39.046988840084566</v>
      </c>
      <c r="H440" s="28">
        <f t="shared" si="22"/>
        <v>20742854.57</v>
      </c>
      <c r="J440" s="39"/>
    </row>
    <row r="441" spans="1:10" ht="12.75" customHeight="1" x14ac:dyDescent="0.25">
      <c r="A441" s="22" t="s">
        <v>411</v>
      </c>
      <c r="B441" s="17" t="s">
        <v>176</v>
      </c>
      <c r="C441" s="18">
        <v>312484787.05000001</v>
      </c>
      <c r="D441" s="18">
        <v>325960072</v>
      </c>
      <c r="E441" s="18">
        <v>318747117.81</v>
      </c>
      <c r="F441" s="19">
        <f t="shared" si="20"/>
        <v>102.00404340291867</v>
      </c>
      <c r="G441" s="19">
        <f t="shared" si="21"/>
        <v>97.787166340422218</v>
      </c>
      <c r="H441" s="20">
        <f t="shared" si="22"/>
        <v>6262330.7599999905</v>
      </c>
      <c r="J441" s="39"/>
    </row>
    <row r="442" spans="1:10" ht="12.75" customHeight="1" x14ac:dyDescent="0.25">
      <c r="A442" s="24" t="s">
        <v>241</v>
      </c>
      <c r="B442" s="25" t="s">
        <v>8</v>
      </c>
      <c r="C442" s="26">
        <v>308263577.08999997</v>
      </c>
      <c r="D442" s="26">
        <v>316843450</v>
      </c>
      <c r="E442" s="26">
        <v>315208978.04000002</v>
      </c>
      <c r="F442" s="27">
        <f t="shared" si="20"/>
        <v>102.2530721973593</v>
      </c>
      <c r="G442" s="27">
        <f t="shared" si="21"/>
        <v>99.484138946220924</v>
      </c>
      <c r="H442" s="28">
        <f t="shared" si="22"/>
        <v>6945400.9500000477</v>
      </c>
      <c r="J442" s="39"/>
    </row>
    <row r="443" spans="1:10" ht="12.75" customHeight="1" x14ac:dyDescent="0.25">
      <c r="A443" s="24" t="s">
        <v>242</v>
      </c>
      <c r="B443" s="25" t="s">
        <v>9</v>
      </c>
      <c r="C443" s="26">
        <v>4221209.96</v>
      </c>
      <c r="D443" s="26">
        <v>9116622</v>
      </c>
      <c r="E443" s="26">
        <v>3538139.77</v>
      </c>
      <c r="F443" s="27">
        <f t="shared" si="20"/>
        <v>83.81814227501728</v>
      </c>
      <c r="G443" s="27">
        <f t="shared" si="21"/>
        <v>38.809767148402116</v>
      </c>
      <c r="H443" s="28">
        <f t="shared" si="22"/>
        <v>-683070.19</v>
      </c>
      <c r="J443" s="39"/>
    </row>
    <row r="444" spans="1:10" ht="12.75" customHeight="1" x14ac:dyDescent="0.25">
      <c r="A444" s="22" t="s">
        <v>412</v>
      </c>
      <c r="B444" s="17" t="s">
        <v>177</v>
      </c>
      <c r="C444" s="18">
        <v>795555287.76999998</v>
      </c>
      <c r="D444" s="18">
        <v>885514600</v>
      </c>
      <c r="E444" s="18">
        <v>854642506.61000001</v>
      </c>
      <c r="F444" s="19">
        <f t="shared" si="20"/>
        <v>107.42716687932852</v>
      </c>
      <c r="G444" s="19">
        <f t="shared" si="21"/>
        <v>96.513655066782633</v>
      </c>
      <c r="H444" s="20">
        <f t="shared" si="22"/>
        <v>59087218.840000033</v>
      </c>
      <c r="J444" s="39"/>
    </row>
    <row r="445" spans="1:10" ht="12.75" customHeight="1" x14ac:dyDescent="0.25">
      <c r="A445" s="24" t="s">
        <v>241</v>
      </c>
      <c r="B445" s="25" t="s">
        <v>8</v>
      </c>
      <c r="C445" s="26">
        <v>764895287.51999998</v>
      </c>
      <c r="D445" s="26">
        <v>837943970</v>
      </c>
      <c r="E445" s="26">
        <v>836263624.85000002</v>
      </c>
      <c r="F445" s="27">
        <f t="shared" si="20"/>
        <v>109.33047156838889</v>
      </c>
      <c r="G445" s="27">
        <f t="shared" si="21"/>
        <v>99.7994680778</v>
      </c>
      <c r="H445" s="28">
        <f t="shared" si="22"/>
        <v>71368337.330000043</v>
      </c>
      <c r="J445" s="39"/>
    </row>
    <row r="446" spans="1:10" ht="12.75" customHeight="1" x14ac:dyDescent="0.25">
      <c r="A446" s="24" t="s">
        <v>242</v>
      </c>
      <c r="B446" s="25" t="s">
        <v>9</v>
      </c>
      <c r="C446" s="26">
        <v>30660000.25</v>
      </c>
      <c r="D446" s="26">
        <v>47570630</v>
      </c>
      <c r="E446" s="26">
        <v>18378881.760000002</v>
      </c>
      <c r="F446" s="27">
        <f t="shared" si="20"/>
        <v>59.944167025895581</v>
      </c>
      <c r="G446" s="27">
        <f t="shared" si="21"/>
        <v>38.634934538390603</v>
      </c>
      <c r="H446" s="28">
        <f t="shared" si="22"/>
        <v>-12281118.489999998</v>
      </c>
      <c r="J446" s="39"/>
    </row>
    <row r="447" spans="1:10" ht="12.75" customHeight="1" x14ac:dyDescent="0.25">
      <c r="A447" s="22" t="s">
        <v>413</v>
      </c>
      <c r="B447" s="17" t="s">
        <v>178</v>
      </c>
      <c r="C447" s="18">
        <v>685017261.49000001</v>
      </c>
      <c r="D447" s="18">
        <v>687111410</v>
      </c>
      <c r="E447" s="18">
        <v>671572942.10000002</v>
      </c>
      <c r="F447" s="19">
        <f t="shared" si="20"/>
        <v>98.037375093182774</v>
      </c>
      <c r="G447" s="19">
        <f t="shared" si="21"/>
        <v>97.738581011192935</v>
      </c>
      <c r="H447" s="20">
        <f t="shared" si="22"/>
        <v>-13444319.389999986</v>
      </c>
      <c r="J447" s="39"/>
    </row>
    <row r="448" spans="1:10" ht="12.75" customHeight="1" x14ac:dyDescent="0.25">
      <c r="A448" s="24" t="s">
        <v>241</v>
      </c>
      <c r="B448" s="25" t="s">
        <v>8</v>
      </c>
      <c r="C448" s="26">
        <v>650184798.78999996</v>
      </c>
      <c r="D448" s="26">
        <v>664128550</v>
      </c>
      <c r="E448" s="26">
        <v>649457926.63</v>
      </c>
      <c r="F448" s="27">
        <f t="shared" si="20"/>
        <v>99.888205297731858</v>
      </c>
      <c r="G448" s="27">
        <f t="shared" si="21"/>
        <v>97.790996431338485</v>
      </c>
      <c r="H448" s="28">
        <f t="shared" si="22"/>
        <v>-726872.15999996662</v>
      </c>
      <c r="J448" s="39"/>
    </row>
    <row r="449" spans="1:10" ht="12.75" customHeight="1" x14ac:dyDescent="0.25">
      <c r="A449" s="24" t="s">
        <v>242</v>
      </c>
      <c r="B449" s="25" t="s">
        <v>9</v>
      </c>
      <c r="C449" s="26">
        <v>34832462.700000003</v>
      </c>
      <c r="D449" s="26">
        <v>22982860</v>
      </c>
      <c r="E449" s="26">
        <v>22115015.469999999</v>
      </c>
      <c r="F449" s="27">
        <f t="shared" ref="F449:F512" si="23">IF(C449=0,"x",E449/C449*100)</f>
        <v>63.489669566200369</v>
      </c>
      <c r="G449" s="27">
        <f t="shared" ref="G449:G512" si="24">IF(D449=0,"x",E449/D449*100)</f>
        <v>96.223948934118724</v>
      </c>
      <c r="H449" s="28">
        <f t="shared" si="22"/>
        <v>-12717447.230000004</v>
      </c>
      <c r="J449" s="39"/>
    </row>
    <row r="450" spans="1:10" ht="12.75" customHeight="1" x14ac:dyDescent="0.25">
      <c r="A450" s="22" t="s">
        <v>414</v>
      </c>
      <c r="B450" s="17" t="s">
        <v>179</v>
      </c>
      <c r="C450" s="18">
        <v>807008517.17999995</v>
      </c>
      <c r="D450" s="18">
        <v>919151076</v>
      </c>
      <c r="E450" s="18">
        <v>841551802.88999999</v>
      </c>
      <c r="F450" s="19">
        <f t="shared" si="23"/>
        <v>104.2804115414677</v>
      </c>
      <c r="G450" s="19">
        <f t="shared" si="24"/>
        <v>91.557506144941954</v>
      </c>
      <c r="H450" s="20">
        <f t="shared" ref="H450:H513" si="25">+E450-C450</f>
        <v>34543285.710000038</v>
      </c>
      <c r="J450" s="39"/>
    </row>
    <row r="451" spans="1:10" ht="12.75" customHeight="1" x14ac:dyDescent="0.25">
      <c r="A451" s="24" t="s">
        <v>241</v>
      </c>
      <c r="B451" s="25" t="s">
        <v>8</v>
      </c>
      <c r="C451" s="26">
        <v>797603724.52999997</v>
      </c>
      <c r="D451" s="26">
        <v>898389206</v>
      </c>
      <c r="E451" s="26">
        <v>823180962.42999995</v>
      </c>
      <c r="F451" s="27">
        <f t="shared" si="23"/>
        <v>103.20676008817182</v>
      </c>
      <c r="G451" s="27">
        <f t="shared" si="24"/>
        <v>91.628545504808741</v>
      </c>
      <c r="H451" s="28">
        <f t="shared" si="25"/>
        <v>25577237.899999976</v>
      </c>
      <c r="J451" s="39"/>
    </row>
    <row r="452" spans="1:10" ht="12.75" customHeight="1" x14ac:dyDescent="0.25">
      <c r="A452" s="24" t="s">
        <v>242</v>
      </c>
      <c r="B452" s="25" t="s">
        <v>9</v>
      </c>
      <c r="C452" s="26">
        <v>9404792.6500000004</v>
      </c>
      <c r="D452" s="26">
        <v>20761870</v>
      </c>
      <c r="E452" s="26">
        <v>18370840.460000001</v>
      </c>
      <c r="F452" s="27">
        <f t="shared" si="23"/>
        <v>195.33488024321301</v>
      </c>
      <c r="G452" s="27">
        <f t="shared" si="24"/>
        <v>88.483554034390934</v>
      </c>
      <c r="H452" s="28">
        <f t="shared" si="25"/>
        <v>8966047.8100000005</v>
      </c>
      <c r="J452" s="39"/>
    </row>
    <row r="453" spans="1:10" ht="12.75" customHeight="1" x14ac:dyDescent="0.25">
      <c r="A453" s="22" t="s">
        <v>415</v>
      </c>
      <c r="B453" s="17" t="s">
        <v>180</v>
      </c>
      <c r="C453" s="18">
        <v>49261554.420000002</v>
      </c>
      <c r="D453" s="18">
        <v>55449000</v>
      </c>
      <c r="E453" s="18">
        <v>48448270.969999999</v>
      </c>
      <c r="F453" s="19">
        <f t="shared" si="23"/>
        <v>98.349050370871339</v>
      </c>
      <c r="G453" s="19">
        <f t="shared" si="24"/>
        <v>87.374471983263902</v>
      </c>
      <c r="H453" s="20">
        <f t="shared" si="25"/>
        <v>-813283.45000000298</v>
      </c>
      <c r="J453" s="39"/>
    </row>
    <row r="454" spans="1:10" ht="12.75" customHeight="1" x14ac:dyDescent="0.25">
      <c r="A454" s="24" t="s">
        <v>241</v>
      </c>
      <c r="B454" s="25" t="s">
        <v>8</v>
      </c>
      <c r="C454" s="26">
        <v>47121221.240000002</v>
      </c>
      <c r="D454" s="26">
        <v>53649000</v>
      </c>
      <c r="E454" s="26">
        <v>46980280.340000004</v>
      </c>
      <c r="F454" s="27">
        <f t="shared" si="23"/>
        <v>99.700897183283615</v>
      </c>
      <c r="G454" s="27">
        <f t="shared" si="24"/>
        <v>87.569722343380135</v>
      </c>
      <c r="H454" s="28">
        <f t="shared" si="25"/>
        <v>-140940.89999999851</v>
      </c>
      <c r="J454" s="39"/>
    </row>
    <row r="455" spans="1:10" ht="12.75" customHeight="1" x14ac:dyDescent="0.25">
      <c r="A455" s="24" t="s">
        <v>242</v>
      </c>
      <c r="B455" s="25" t="s">
        <v>9</v>
      </c>
      <c r="C455" s="26">
        <v>2140333.1800000002</v>
      </c>
      <c r="D455" s="26">
        <v>1800000</v>
      </c>
      <c r="E455" s="26">
        <v>1467990.63</v>
      </c>
      <c r="F455" s="27">
        <f t="shared" si="23"/>
        <v>68.587014569385857</v>
      </c>
      <c r="G455" s="27">
        <f t="shared" si="24"/>
        <v>81.555035000000004</v>
      </c>
      <c r="H455" s="28">
        <f t="shared" si="25"/>
        <v>-672342.55000000028</v>
      </c>
      <c r="J455" s="39"/>
    </row>
    <row r="456" spans="1:10" ht="12.75" customHeight="1" x14ac:dyDescent="0.25">
      <c r="A456" s="22" t="s">
        <v>416</v>
      </c>
      <c r="B456" s="17" t="s">
        <v>181</v>
      </c>
      <c r="C456" s="18">
        <v>196559031.34</v>
      </c>
      <c r="D456" s="18">
        <v>194600000</v>
      </c>
      <c r="E456" s="18">
        <v>176961348.88999999</v>
      </c>
      <c r="F456" s="19">
        <f t="shared" si="23"/>
        <v>90.029619948573753</v>
      </c>
      <c r="G456" s="19">
        <f t="shared" si="24"/>
        <v>90.935944958890019</v>
      </c>
      <c r="H456" s="20">
        <f t="shared" si="25"/>
        <v>-19597682.450000018</v>
      </c>
      <c r="J456" s="39"/>
    </row>
    <row r="457" spans="1:10" ht="12.75" customHeight="1" x14ac:dyDescent="0.25">
      <c r="A457" s="24" t="s">
        <v>241</v>
      </c>
      <c r="B457" s="25" t="s">
        <v>8</v>
      </c>
      <c r="C457" s="26">
        <v>194902685.99000001</v>
      </c>
      <c r="D457" s="26">
        <v>188740000</v>
      </c>
      <c r="E457" s="26">
        <v>175603882.22</v>
      </c>
      <c r="F457" s="27">
        <f t="shared" si="23"/>
        <v>90.098236116155846</v>
      </c>
      <c r="G457" s="27">
        <f t="shared" si="24"/>
        <v>93.040098664829927</v>
      </c>
      <c r="H457" s="28">
        <f t="shared" si="25"/>
        <v>-19298803.770000011</v>
      </c>
      <c r="J457" s="39"/>
    </row>
    <row r="458" spans="1:10" ht="12.75" customHeight="1" x14ac:dyDescent="0.25">
      <c r="A458" s="24" t="s">
        <v>242</v>
      </c>
      <c r="B458" s="25" t="s">
        <v>9</v>
      </c>
      <c r="C458" s="26">
        <v>1656345.35</v>
      </c>
      <c r="D458" s="26">
        <v>5860000</v>
      </c>
      <c r="E458" s="26">
        <v>1357466.67</v>
      </c>
      <c r="F458" s="27">
        <f t="shared" si="23"/>
        <v>81.955533608978342</v>
      </c>
      <c r="G458" s="27">
        <f t="shared" si="24"/>
        <v>23.164960238907849</v>
      </c>
      <c r="H458" s="28">
        <f t="shared" si="25"/>
        <v>-298878.68000000017</v>
      </c>
      <c r="J458" s="39"/>
    </row>
    <row r="459" spans="1:10" ht="12.75" customHeight="1" x14ac:dyDescent="0.25">
      <c r="A459" s="22" t="s">
        <v>417</v>
      </c>
      <c r="B459" s="17" t="s">
        <v>182</v>
      </c>
      <c r="C459" s="18">
        <v>7996363.3799999999</v>
      </c>
      <c r="D459" s="18">
        <v>8708200</v>
      </c>
      <c r="E459" s="18">
        <v>7945175.8300000001</v>
      </c>
      <c r="F459" s="19">
        <f t="shared" si="23"/>
        <v>99.359864633865598</v>
      </c>
      <c r="G459" s="19">
        <f t="shared" si="24"/>
        <v>91.237865804643903</v>
      </c>
      <c r="H459" s="20">
        <f t="shared" si="25"/>
        <v>-51187.549999999814</v>
      </c>
      <c r="J459" s="39"/>
    </row>
    <row r="460" spans="1:10" ht="12.75" customHeight="1" x14ac:dyDescent="0.25">
      <c r="A460" s="24" t="s">
        <v>241</v>
      </c>
      <c r="B460" s="25" t="s">
        <v>8</v>
      </c>
      <c r="C460" s="26">
        <v>7996312.8700000001</v>
      </c>
      <c r="D460" s="26">
        <v>8703900</v>
      </c>
      <c r="E460" s="26">
        <v>7945154.2699999996</v>
      </c>
      <c r="F460" s="27">
        <f t="shared" si="23"/>
        <v>99.360222632209229</v>
      </c>
      <c r="G460" s="27">
        <f t="shared" si="24"/>
        <v>91.282692471191069</v>
      </c>
      <c r="H460" s="28">
        <f t="shared" si="25"/>
        <v>-51158.600000000559</v>
      </c>
      <c r="J460" s="39"/>
    </row>
    <row r="461" spans="1:10" ht="12.75" customHeight="1" x14ac:dyDescent="0.25">
      <c r="A461" s="24" t="s">
        <v>242</v>
      </c>
      <c r="B461" s="25" t="s">
        <v>9</v>
      </c>
      <c r="C461" s="26">
        <v>50.51</v>
      </c>
      <c r="D461" s="26">
        <v>4300</v>
      </c>
      <c r="E461" s="26">
        <v>21.56</v>
      </c>
      <c r="F461" s="27">
        <f t="shared" si="23"/>
        <v>42.684616907543059</v>
      </c>
      <c r="G461" s="27">
        <f t="shared" si="24"/>
        <v>0.50139534883720926</v>
      </c>
      <c r="H461" s="28">
        <f t="shared" si="25"/>
        <v>-28.95</v>
      </c>
      <c r="J461" s="39"/>
    </row>
    <row r="462" spans="1:10" ht="12.75" customHeight="1" x14ac:dyDescent="0.25">
      <c r="A462" s="22" t="s">
        <v>418</v>
      </c>
      <c r="B462" s="17" t="s">
        <v>183</v>
      </c>
      <c r="C462" s="18">
        <v>447879527.67000002</v>
      </c>
      <c r="D462" s="18">
        <v>484105380</v>
      </c>
      <c r="E462" s="18">
        <v>456071749.94</v>
      </c>
      <c r="F462" s="19">
        <f t="shared" si="23"/>
        <v>101.82911291181766</v>
      </c>
      <c r="G462" s="19">
        <f t="shared" si="24"/>
        <v>94.209188491150414</v>
      </c>
      <c r="H462" s="20">
        <f t="shared" si="25"/>
        <v>8192222.2699999809</v>
      </c>
      <c r="J462" s="39"/>
    </row>
    <row r="463" spans="1:10" ht="12.75" customHeight="1" x14ac:dyDescent="0.25">
      <c r="A463" s="24" t="s">
        <v>241</v>
      </c>
      <c r="B463" s="25" t="s">
        <v>8</v>
      </c>
      <c r="C463" s="26">
        <v>434182567.54000002</v>
      </c>
      <c r="D463" s="26">
        <v>473323000</v>
      </c>
      <c r="E463" s="26">
        <v>450647311.58999997</v>
      </c>
      <c r="F463" s="27">
        <f t="shared" si="23"/>
        <v>103.79212462243387</v>
      </c>
      <c r="G463" s="27">
        <f t="shared" si="24"/>
        <v>95.209257016878539</v>
      </c>
      <c r="H463" s="28">
        <f t="shared" si="25"/>
        <v>16464744.049999952</v>
      </c>
      <c r="J463" s="39"/>
    </row>
    <row r="464" spans="1:10" ht="12.75" customHeight="1" x14ac:dyDescent="0.25">
      <c r="A464" s="24" t="s">
        <v>242</v>
      </c>
      <c r="B464" s="25" t="s">
        <v>9</v>
      </c>
      <c r="C464" s="26">
        <v>13696960.130000001</v>
      </c>
      <c r="D464" s="26">
        <v>10782380</v>
      </c>
      <c r="E464" s="26">
        <v>5424438.3499999996</v>
      </c>
      <c r="F464" s="27">
        <f t="shared" si="23"/>
        <v>39.603228004723697</v>
      </c>
      <c r="G464" s="27">
        <f t="shared" si="24"/>
        <v>50.308358173241899</v>
      </c>
      <c r="H464" s="28">
        <f t="shared" si="25"/>
        <v>-8272521.7800000012</v>
      </c>
      <c r="J464" s="39"/>
    </row>
    <row r="465" spans="1:10" ht="12.75" customHeight="1" x14ac:dyDescent="0.25">
      <c r="A465" s="22" t="s">
        <v>419</v>
      </c>
      <c r="B465" s="17" t="s">
        <v>184</v>
      </c>
      <c r="C465" s="18">
        <v>1526288095.5799999</v>
      </c>
      <c r="D465" s="18">
        <v>1734553303</v>
      </c>
      <c r="E465" s="18">
        <v>1688105663.48</v>
      </c>
      <c r="F465" s="19">
        <f t="shared" si="23"/>
        <v>110.60203302172178</v>
      </c>
      <c r="G465" s="19">
        <f t="shared" si="24"/>
        <v>97.322213192314905</v>
      </c>
      <c r="H465" s="20">
        <f t="shared" si="25"/>
        <v>161817567.9000001</v>
      </c>
      <c r="J465" s="39"/>
    </row>
    <row r="466" spans="1:10" ht="12.75" customHeight="1" x14ac:dyDescent="0.25">
      <c r="A466" s="24" t="s">
        <v>241</v>
      </c>
      <c r="B466" s="25" t="s">
        <v>8</v>
      </c>
      <c r="C466" s="26">
        <v>1503197886.76</v>
      </c>
      <c r="D466" s="26">
        <v>1669019300</v>
      </c>
      <c r="E466" s="26">
        <v>1639475960.9400001</v>
      </c>
      <c r="F466" s="27">
        <f t="shared" si="23"/>
        <v>109.06587717959972</v>
      </c>
      <c r="G466" s="27">
        <f t="shared" si="24"/>
        <v>98.229898296562538</v>
      </c>
      <c r="H466" s="28">
        <f t="shared" si="25"/>
        <v>136278074.18000007</v>
      </c>
      <c r="J466" s="39"/>
    </row>
    <row r="467" spans="1:10" ht="12.75" customHeight="1" x14ac:dyDescent="0.25">
      <c r="A467" s="24" t="s">
        <v>242</v>
      </c>
      <c r="B467" s="25" t="s">
        <v>9</v>
      </c>
      <c r="C467" s="26">
        <v>23090208.82</v>
      </c>
      <c r="D467" s="26">
        <v>65534003</v>
      </c>
      <c r="E467" s="26">
        <v>48629702.539999999</v>
      </c>
      <c r="F467" s="27">
        <f t="shared" si="23"/>
        <v>210.6074610199216</v>
      </c>
      <c r="G467" s="27">
        <f t="shared" si="24"/>
        <v>74.205298492143072</v>
      </c>
      <c r="H467" s="28">
        <f t="shared" si="25"/>
        <v>25539493.719999999</v>
      </c>
      <c r="J467" s="39"/>
    </row>
    <row r="468" spans="1:10" ht="12.75" customHeight="1" x14ac:dyDescent="0.25">
      <c r="A468" s="21">
        <v>38655</v>
      </c>
      <c r="B468" s="17" t="s">
        <v>185</v>
      </c>
      <c r="C468" s="18">
        <v>13291709.48</v>
      </c>
      <c r="D468" s="18">
        <v>14651000</v>
      </c>
      <c r="E468" s="18">
        <v>12331833.33</v>
      </c>
      <c r="F468" s="19">
        <f t="shared" si="23"/>
        <v>92.778384515217368</v>
      </c>
      <c r="G468" s="19">
        <f t="shared" si="24"/>
        <v>84.170591290696876</v>
      </c>
      <c r="H468" s="20">
        <f t="shared" si="25"/>
        <v>-959876.15000000037</v>
      </c>
      <c r="J468" s="39"/>
    </row>
    <row r="469" spans="1:10" ht="12.75" customHeight="1" x14ac:dyDescent="0.25">
      <c r="A469" s="24" t="s">
        <v>241</v>
      </c>
      <c r="B469" s="25" t="s">
        <v>8</v>
      </c>
      <c r="C469" s="26">
        <v>13137614.08</v>
      </c>
      <c r="D469" s="26">
        <v>14024400</v>
      </c>
      <c r="E469" s="26">
        <v>12263724.560000001</v>
      </c>
      <c r="F469" s="27">
        <f t="shared" si="23"/>
        <v>93.348187009615685</v>
      </c>
      <c r="G469" s="27">
        <f t="shared" si="24"/>
        <v>87.445627335215775</v>
      </c>
      <c r="H469" s="28">
        <f t="shared" si="25"/>
        <v>-873889.51999999955</v>
      </c>
      <c r="J469" s="39"/>
    </row>
    <row r="470" spans="1:10" ht="12.75" customHeight="1" x14ac:dyDescent="0.25">
      <c r="A470" s="24" t="s">
        <v>242</v>
      </c>
      <c r="B470" s="25" t="s">
        <v>9</v>
      </c>
      <c r="C470" s="26">
        <v>154095.4</v>
      </c>
      <c r="D470" s="26">
        <v>626600</v>
      </c>
      <c r="E470" s="26">
        <v>68108.77</v>
      </c>
      <c r="F470" s="27">
        <f t="shared" si="23"/>
        <v>44.19909354854201</v>
      </c>
      <c r="G470" s="27">
        <f t="shared" si="24"/>
        <v>10.86957708266837</v>
      </c>
      <c r="H470" s="28">
        <f t="shared" si="25"/>
        <v>-85986.62999999999</v>
      </c>
      <c r="J470" s="39"/>
    </row>
    <row r="471" spans="1:10" ht="12.75" customHeight="1" x14ac:dyDescent="0.25">
      <c r="A471" s="22" t="s">
        <v>420</v>
      </c>
      <c r="B471" s="17" t="s">
        <v>186</v>
      </c>
      <c r="C471" s="18">
        <v>4174559.32</v>
      </c>
      <c r="D471" s="18">
        <v>5297724</v>
      </c>
      <c r="E471" s="18">
        <v>3962358.33</v>
      </c>
      <c r="F471" s="19">
        <f t="shared" si="23"/>
        <v>94.916805015002154</v>
      </c>
      <c r="G471" s="19">
        <f t="shared" si="24"/>
        <v>74.793596835169211</v>
      </c>
      <c r="H471" s="20">
        <f t="shared" si="25"/>
        <v>-212200.98999999976</v>
      </c>
      <c r="J471" s="39"/>
    </row>
    <row r="472" spans="1:10" ht="12.75" customHeight="1" x14ac:dyDescent="0.25">
      <c r="A472" s="24" t="s">
        <v>241</v>
      </c>
      <c r="B472" s="25" t="s">
        <v>8</v>
      </c>
      <c r="C472" s="26">
        <v>3248238.38</v>
      </c>
      <c r="D472" s="26">
        <v>4222724</v>
      </c>
      <c r="E472" s="26">
        <v>3320477.37</v>
      </c>
      <c r="F472" s="27">
        <f t="shared" si="23"/>
        <v>102.22394361339946</v>
      </c>
      <c r="G472" s="27">
        <f t="shared" si="24"/>
        <v>78.633540103497182</v>
      </c>
      <c r="H472" s="28">
        <f t="shared" si="25"/>
        <v>72238.990000000224</v>
      </c>
      <c r="J472" s="39"/>
    </row>
    <row r="473" spans="1:10" ht="12.75" customHeight="1" x14ac:dyDescent="0.25">
      <c r="A473" s="24" t="s">
        <v>242</v>
      </c>
      <c r="B473" s="25" t="s">
        <v>9</v>
      </c>
      <c r="C473" s="26">
        <v>926320.94</v>
      </c>
      <c r="D473" s="26">
        <v>1075000</v>
      </c>
      <c r="E473" s="26">
        <v>641880.96</v>
      </c>
      <c r="F473" s="27">
        <f t="shared" si="23"/>
        <v>69.293581984662893</v>
      </c>
      <c r="G473" s="27">
        <f t="shared" si="24"/>
        <v>59.709856744186041</v>
      </c>
      <c r="H473" s="28">
        <f t="shared" si="25"/>
        <v>-284439.98</v>
      </c>
      <c r="J473" s="39"/>
    </row>
    <row r="474" spans="1:10" ht="12.75" customHeight="1" x14ac:dyDescent="0.25">
      <c r="A474" s="22" t="s">
        <v>421</v>
      </c>
      <c r="B474" s="17" t="s">
        <v>187</v>
      </c>
      <c r="C474" s="18">
        <v>3337840.3</v>
      </c>
      <c r="D474" s="18">
        <v>4708243</v>
      </c>
      <c r="E474" s="18">
        <v>3845017.84</v>
      </c>
      <c r="F474" s="19">
        <f t="shared" si="23"/>
        <v>115.19478148789804</v>
      </c>
      <c r="G474" s="19">
        <f t="shared" si="24"/>
        <v>81.665662541206984</v>
      </c>
      <c r="H474" s="20">
        <f t="shared" si="25"/>
        <v>507177.54000000004</v>
      </c>
      <c r="J474" s="39"/>
    </row>
    <row r="475" spans="1:10" ht="12.75" customHeight="1" x14ac:dyDescent="0.25">
      <c r="A475" s="24" t="s">
        <v>241</v>
      </c>
      <c r="B475" s="25" t="s">
        <v>8</v>
      </c>
      <c r="C475" s="26">
        <v>3278044.03</v>
      </c>
      <c r="D475" s="26">
        <v>4452493</v>
      </c>
      <c r="E475" s="26">
        <v>3640132.85</v>
      </c>
      <c r="F475" s="27">
        <f t="shared" si="23"/>
        <v>111.04588030808115</v>
      </c>
      <c r="G475" s="27">
        <f t="shared" si="24"/>
        <v>81.75493706559449</v>
      </c>
      <c r="H475" s="28">
        <f t="shared" si="25"/>
        <v>362088.8200000003</v>
      </c>
      <c r="J475" s="39"/>
    </row>
    <row r="476" spans="1:10" ht="12.75" customHeight="1" x14ac:dyDescent="0.25">
      <c r="A476" s="24" t="s">
        <v>242</v>
      </c>
      <c r="B476" s="25" t="s">
        <v>9</v>
      </c>
      <c r="C476" s="26">
        <v>59796.27</v>
      </c>
      <c r="D476" s="26">
        <v>255750</v>
      </c>
      <c r="E476" s="26">
        <v>204884.99</v>
      </c>
      <c r="F476" s="27">
        <f t="shared" si="23"/>
        <v>342.63841206148811</v>
      </c>
      <c r="G476" s="27">
        <f t="shared" si="24"/>
        <v>80.111433040078197</v>
      </c>
      <c r="H476" s="28">
        <f t="shared" si="25"/>
        <v>145088.72</v>
      </c>
      <c r="J476" s="39"/>
    </row>
    <row r="477" spans="1:10" ht="12.75" customHeight="1" x14ac:dyDescent="0.25">
      <c r="A477" s="22" t="s">
        <v>422</v>
      </c>
      <c r="B477" s="17" t="s">
        <v>188</v>
      </c>
      <c r="C477" s="18">
        <v>3931743.54</v>
      </c>
      <c r="D477" s="18">
        <v>4835560</v>
      </c>
      <c r="E477" s="18">
        <v>4177502.02</v>
      </c>
      <c r="F477" s="19">
        <f t="shared" si="23"/>
        <v>106.25062335576445</v>
      </c>
      <c r="G477" s="19">
        <f t="shared" si="24"/>
        <v>86.391276708385377</v>
      </c>
      <c r="H477" s="20">
        <f t="shared" si="25"/>
        <v>245758.47999999998</v>
      </c>
      <c r="J477" s="39"/>
    </row>
    <row r="478" spans="1:10" ht="12.75" customHeight="1" x14ac:dyDescent="0.25">
      <c r="A478" s="24" t="s">
        <v>241</v>
      </c>
      <c r="B478" s="25" t="s">
        <v>8</v>
      </c>
      <c r="C478" s="26">
        <v>3712681.23</v>
      </c>
      <c r="D478" s="26">
        <v>4366112</v>
      </c>
      <c r="E478" s="26">
        <v>3827074.95</v>
      </c>
      <c r="F478" s="27">
        <f t="shared" si="23"/>
        <v>103.08116191273442</v>
      </c>
      <c r="G478" s="27">
        <f t="shared" si="24"/>
        <v>87.654071860731023</v>
      </c>
      <c r="H478" s="28">
        <f t="shared" si="25"/>
        <v>114393.7200000002</v>
      </c>
      <c r="J478" s="39"/>
    </row>
    <row r="479" spans="1:10" ht="12.75" customHeight="1" x14ac:dyDescent="0.25">
      <c r="A479" s="24" t="s">
        <v>242</v>
      </c>
      <c r="B479" s="25" t="s">
        <v>9</v>
      </c>
      <c r="C479" s="26">
        <v>219062.31</v>
      </c>
      <c r="D479" s="26">
        <v>469448</v>
      </c>
      <c r="E479" s="26">
        <v>350427.07</v>
      </c>
      <c r="F479" s="27">
        <f t="shared" si="23"/>
        <v>159.9668468756675</v>
      </c>
      <c r="G479" s="27">
        <f t="shared" si="24"/>
        <v>74.646621138017423</v>
      </c>
      <c r="H479" s="28">
        <f t="shared" si="25"/>
        <v>131364.76</v>
      </c>
      <c r="J479" s="39"/>
    </row>
    <row r="480" spans="1:10" ht="12.75" customHeight="1" x14ac:dyDescent="0.25">
      <c r="A480" s="22" t="s">
        <v>423</v>
      </c>
      <c r="B480" s="17" t="s">
        <v>189</v>
      </c>
      <c r="C480" s="18">
        <v>152735266.81</v>
      </c>
      <c r="D480" s="18">
        <v>153576170</v>
      </c>
      <c r="E480" s="18">
        <v>148006031.56999999</v>
      </c>
      <c r="F480" s="19">
        <f t="shared" si="23"/>
        <v>96.903638996563188</v>
      </c>
      <c r="G480" s="19">
        <f t="shared" si="24"/>
        <v>96.373045095472818</v>
      </c>
      <c r="H480" s="20">
        <f t="shared" si="25"/>
        <v>-4729235.2400000095</v>
      </c>
      <c r="J480" s="39"/>
    </row>
    <row r="481" spans="1:10" ht="12.75" customHeight="1" x14ac:dyDescent="0.25">
      <c r="A481" s="24" t="s">
        <v>241</v>
      </c>
      <c r="B481" s="25" t="s">
        <v>8</v>
      </c>
      <c r="C481" s="26">
        <v>148213662.93000001</v>
      </c>
      <c r="D481" s="26">
        <v>147863020</v>
      </c>
      <c r="E481" s="26">
        <v>143995419.72</v>
      </c>
      <c r="F481" s="27">
        <f t="shared" si="23"/>
        <v>97.153944429541397</v>
      </c>
      <c r="G481" s="27">
        <f t="shared" si="24"/>
        <v>97.38433566418432</v>
      </c>
      <c r="H481" s="28">
        <f t="shared" si="25"/>
        <v>-4218243.2100000083</v>
      </c>
      <c r="J481" s="39"/>
    </row>
    <row r="482" spans="1:10" ht="12.75" customHeight="1" x14ac:dyDescent="0.25">
      <c r="A482" s="24" t="s">
        <v>242</v>
      </c>
      <c r="B482" s="25" t="s">
        <v>9</v>
      </c>
      <c r="C482" s="26">
        <v>4521603.88</v>
      </c>
      <c r="D482" s="26">
        <v>5713150</v>
      </c>
      <c r="E482" s="26">
        <v>4010611.85</v>
      </c>
      <c r="F482" s="27">
        <f t="shared" si="23"/>
        <v>88.698876691515935</v>
      </c>
      <c r="G482" s="27">
        <f t="shared" si="24"/>
        <v>70.199659557337029</v>
      </c>
      <c r="H482" s="28">
        <f t="shared" si="25"/>
        <v>-510992.0299999998</v>
      </c>
      <c r="J482" s="39"/>
    </row>
    <row r="483" spans="1:10" ht="12.75" customHeight="1" x14ac:dyDescent="0.25">
      <c r="A483" s="16" t="s">
        <v>424</v>
      </c>
      <c r="B483" s="29" t="s">
        <v>190</v>
      </c>
      <c r="C483" s="30">
        <v>4193291511.5599999</v>
      </c>
      <c r="D483" s="30">
        <v>5156405804</v>
      </c>
      <c r="E483" s="30">
        <v>4565706925.1099997</v>
      </c>
      <c r="F483" s="19">
        <f t="shared" si="23"/>
        <v>108.88121926470724</v>
      </c>
      <c r="G483" s="19">
        <f t="shared" si="24"/>
        <v>88.54436789222882</v>
      </c>
      <c r="H483" s="31">
        <f t="shared" si="25"/>
        <v>372415413.54999971</v>
      </c>
      <c r="J483" s="39"/>
    </row>
    <row r="484" spans="1:10" ht="12.75" customHeight="1" x14ac:dyDescent="0.25">
      <c r="A484" s="22" t="s">
        <v>425</v>
      </c>
      <c r="B484" s="29" t="s">
        <v>191</v>
      </c>
      <c r="C484" s="18">
        <v>1539917300.2</v>
      </c>
      <c r="D484" s="18">
        <v>2144857106</v>
      </c>
      <c r="E484" s="18">
        <v>1911073180.04</v>
      </c>
      <c r="F484" s="19">
        <f t="shared" si="23"/>
        <v>124.10232548149145</v>
      </c>
      <c r="G484" s="19">
        <f t="shared" si="24"/>
        <v>89.100256361786748</v>
      </c>
      <c r="H484" s="20">
        <f t="shared" si="25"/>
        <v>371155879.83999991</v>
      </c>
      <c r="J484" s="39"/>
    </row>
    <row r="485" spans="1:10" ht="12.75" customHeight="1" x14ac:dyDescent="0.25">
      <c r="A485" s="24" t="s">
        <v>241</v>
      </c>
      <c r="B485" s="25" t="s">
        <v>8</v>
      </c>
      <c r="C485" s="26">
        <v>1532932236.5999999</v>
      </c>
      <c r="D485" s="26">
        <v>2143847171</v>
      </c>
      <c r="E485" s="26">
        <v>1910840209.98</v>
      </c>
      <c r="F485" s="27">
        <f t="shared" si="23"/>
        <v>124.65262092851471</v>
      </c>
      <c r="G485" s="27">
        <f t="shared" si="24"/>
        <v>89.13136327197644</v>
      </c>
      <c r="H485" s="28">
        <f t="shared" si="25"/>
        <v>377907973.38000011</v>
      </c>
      <c r="J485" s="39"/>
    </row>
    <row r="486" spans="1:10" ht="12.75" customHeight="1" x14ac:dyDescent="0.25">
      <c r="A486" s="24" t="s">
        <v>242</v>
      </c>
      <c r="B486" s="25" t="s">
        <v>9</v>
      </c>
      <c r="C486" s="26">
        <v>6985063.5999999996</v>
      </c>
      <c r="D486" s="26">
        <v>1009935</v>
      </c>
      <c r="E486" s="26">
        <v>232970.06</v>
      </c>
      <c r="F486" s="27">
        <f t="shared" si="23"/>
        <v>3.3352603976290212</v>
      </c>
      <c r="G486" s="27">
        <f t="shared" si="24"/>
        <v>23.067827137390029</v>
      </c>
      <c r="H486" s="28">
        <f t="shared" si="25"/>
        <v>-6752093.54</v>
      </c>
      <c r="J486" s="39"/>
    </row>
    <row r="487" spans="1:10" ht="12.75" customHeight="1" x14ac:dyDescent="0.25">
      <c r="A487" s="22" t="s">
        <v>426</v>
      </c>
      <c r="B487" s="17" t="s">
        <v>192</v>
      </c>
      <c r="C487" s="18">
        <v>2653374211.3600001</v>
      </c>
      <c r="D487" s="18">
        <v>3011548698</v>
      </c>
      <c r="E487" s="18">
        <v>2654633745.0700002</v>
      </c>
      <c r="F487" s="19">
        <f t="shared" si="23"/>
        <v>100.04746913211892</v>
      </c>
      <c r="G487" s="19">
        <f t="shared" si="24"/>
        <v>88.148458194714536</v>
      </c>
      <c r="H487" s="20">
        <f t="shared" si="25"/>
        <v>1259533.7100000381</v>
      </c>
      <c r="J487" s="39"/>
    </row>
    <row r="488" spans="1:10" ht="12.75" customHeight="1" x14ac:dyDescent="0.25">
      <c r="A488" s="24" t="s">
        <v>241</v>
      </c>
      <c r="B488" s="25" t="s">
        <v>8</v>
      </c>
      <c r="C488" s="26">
        <v>2639509823.7199998</v>
      </c>
      <c r="D488" s="26">
        <v>2978845060</v>
      </c>
      <c r="E488" s="26">
        <v>2641874538.0500002</v>
      </c>
      <c r="F488" s="27">
        <f t="shared" si="23"/>
        <v>100.08958914677073</v>
      </c>
      <c r="G488" s="27">
        <f t="shared" si="24"/>
        <v>88.687880196427543</v>
      </c>
      <c r="H488" s="28">
        <f t="shared" si="25"/>
        <v>2364714.3300004005</v>
      </c>
      <c r="J488" s="39"/>
    </row>
    <row r="489" spans="1:10" ht="12.75" customHeight="1" x14ac:dyDescent="0.25">
      <c r="A489" s="24" t="s">
        <v>242</v>
      </c>
      <c r="B489" s="25" t="s">
        <v>9</v>
      </c>
      <c r="C489" s="26">
        <v>13864387.640000001</v>
      </c>
      <c r="D489" s="26">
        <v>32703638</v>
      </c>
      <c r="E489" s="26">
        <v>12759207.02</v>
      </c>
      <c r="F489" s="27">
        <f t="shared" si="23"/>
        <v>92.028637335474841</v>
      </c>
      <c r="G489" s="27">
        <f t="shared" si="24"/>
        <v>39.014641184567907</v>
      </c>
      <c r="H489" s="28">
        <f t="shared" si="25"/>
        <v>-1105180.620000001</v>
      </c>
      <c r="J489" s="39"/>
    </row>
    <row r="490" spans="1:10" ht="12.75" customHeight="1" x14ac:dyDescent="0.25">
      <c r="A490" s="16" t="s">
        <v>427</v>
      </c>
      <c r="B490" s="17" t="s">
        <v>193</v>
      </c>
      <c r="C490" s="30">
        <v>58289163.979999997</v>
      </c>
      <c r="D490" s="30">
        <v>72822227</v>
      </c>
      <c r="E490" s="30">
        <v>63126169.740000002</v>
      </c>
      <c r="F490" s="19">
        <f t="shared" si="23"/>
        <v>108.29829324994206</v>
      </c>
      <c r="G490" s="19">
        <f t="shared" si="24"/>
        <v>86.685305215947324</v>
      </c>
      <c r="H490" s="31">
        <f t="shared" si="25"/>
        <v>4837005.7600000054</v>
      </c>
      <c r="J490" s="39"/>
    </row>
    <row r="491" spans="1:10" ht="12.75" customHeight="1" x14ac:dyDescent="0.25">
      <c r="A491" s="22" t="s">
        <v>428</v>
      </c>
      <c r="B491" s="17" t="s">
        <v>194</v>
      </c>
      <c r="C491" s="18">
        <v>58289163.979999997</v>
      </c>
      <c r="D491" s="18">
        <v>72822227</v>
      </c>
      <c r="E491" s="18">
        <v>63126169.740000002</v>
      </c>
      <c r="F491" s="19">
        <f t="shared" si="23"/>
        <v>108.29829324994206</v>
      </c>
      <c r="G491" s="19">
        <f t="shared" si="24"/>
        <v>86.685305215947324</v>
      </c>
      <c r="H491" s="20">
        <f t="shared" si="25"/>
        <v>4837005.7600000054</v>
      </c>
      <c r="J491" s="39"/>
    </row>
    <row r="492" spans="1:10" ht="12.75" customHeight="1" x14ac:dyDescent="0.25">
      <c r="A492" s="24" t="s">
        <v>241</v>
      </c>
      <c r="B492" s="25" t="s">
        <v>8</v>
      </c>
      <c r="C492" s="26">
        <v>57987594.689999998</v>
      </c>
      <c r="D492" s="26">
        <v>71205627</v>
      </c>
      <c r="E492" s="26">
        <v>62652466.149999999</v>
      </c>
      <c r="F492" s="27">
        <f t="shared" si="23"/>
        <v>108.04460244460607</v>
      </c>
      <c r="G492" s="27">
        <f t="shared" si="24"/>
        <v>87.988082950242116</v>
      </c>
      <c r="H492" s="28">
        <f t="shared" si="25"/>
        <v>4664871.4600000009</v>
      </c>
      <c r="J492" s="39"/>
    </row>
    <row r="493" spans="1:10" ht="12.75" customHeight="1" x14ac:dyDescent="0.25">
      <c r="A493" s="24" t="s">
        <v>242</v>
      </c>
      <c r="B493" s="25" t="s">
        <v>9</v>
      </c>
      <c r="C493" s="26">
        <v>301569.28999999998</v>
      </c>
      <c r="D493" s="26">
        <v>1616600</v>
      </c>
      <c r="E493" s="26">
        <v>473703.59</v>
      </c>
      <c r="F493" s="27">
        <f t="shared" si="23"/>
        <v>157.07951893908032</v>
      </c>
      <c r="G493" s="27">
        <f t="shared" si="24"/>
        <v>29.302461338611902</v>
      </c>
      <c r="H493" s="28">
        <f t="shared" si="25"/>
        <v>172134.30000000005</v>
      </c>
      <c r="J493" s="39"/>
    </row>
    <row r="494" spans="1:10" ht="12.75" customHeight="1" x14ac:dyDescent="0.25">
      <c r="A494" s="16" t="s">
        <v>429</v>
      </c>
      <c r="B494" s="17" t="s">
        <v>195</v>
      </c>
      <c r="C494" s="30">
        <v>2127277019.51</v>
      </c>
      <c r="D494" s="30">
        <v>2431194102</v>
      </c>
      <c r="E494" s="30">
        <v>2171606440.96</v>
      </c>
      <c r="F494" s="19">
        <f t="shared" si="23"/>
        <v>102.08385748745647</v>
      </c>
      <c r="G494" s="19">
        <f t="shared" si="24"/>
        <v>89.322627065175396</v>
      </c>
      <c r="H494" s="31">
        <f t="shared" si="25"/>
        <v>44329421.450000048</v>
      </c>
      <c r="J494" s="39"/>
    </row>
    <row r="495" spans="1:10" ht="12.75" customHeight="1" x14ac:dyDescent="0.25">
      <c r="A495" s="22" t="s">
        <v>430</v>
      </c>
      <c r="B495" s="17" t="s">
        <v>196</v>
      </c>
      <c r="C495" s="18">
        <v>291755083.13999999</v>
      </c>
      <c r="D495" s="18">
        <v>377935602</v>
      </c>
      <c r="E495" s="18">
        <v>316993300.94999999</v>
      </c>
      <c r="F495" s="19">
        <f t="shared" si="23"/>
        <v>108.65048092337413</v>
      </c>
      <c r="G495" s="19">
        <f t="shared" si="24"/>
        <v>83.874950989666218</v>
      </c>
      <c r="H495" s="20">
        <f t="shared" si="25"/>
        <v>25238217.810000002</v>
      </c>
      <c r="J495" s="39"/>
    </row>
    <row r="496" spans="1:10" ht="12.75" customHeight="1" x14ac:dyDescent="0.25">
      <c r="A496" s="24" t="s">
        <v>241</v>
      </c>
      <c r="B496" s="25" t="s">
        <v>8</v>
      </c>
      <c r="C496" s="26">
        <v>238643081.97</v>
      </c>
      <c r="D496" s="26">
        <v>246122806</v>
      </c>
      <c r="E496" s="26">
        <v>205711416.81</v>
      </c>
      <c r="F496" s="27">
        <f t="shared" si="23"/>
        <v>86.200452622322459</v>
      </c>
      <c r="G496" s="27">
        <f t="shared" si="24"/>
        <v>83.580802670517258</v>
      </c>
      <c r="H496" s="28">
        <f t="shared" si="25"/>
        <v>-32931665.159999996</v>
      </c>
      <c r="J496" s="39"/>
    </row>
    <row r="497" spans="1:10" ht="12.75" customHeight="1" x14ac:dyDescent="0.25">
      <c r="A497" s="24" t="s">
        <v>242</v>
      </c>
      <c r="B497" s="25" t="s">
        <v>9</v>
      </c>
      <c r="C497" s="26">
        <v>53112001.170000002</v>
      </c>
      <c r="D497" s="26">
        <v>131812796</v>
      </c>
      <c r="E497" s="26">
        <v>111281884.14</v>
      </c>
      <c r="F497" s="27">
        <f t="shared" si="23"/>
        <v>209.52304881868565</v>
      </c>
      <c r="G497" s="27">
        <f t="shared" si="24"/>
        <v>84.42418909010928</v>
      </c>
      <c r="H497" s="28">
        <f t="shared" si="25"/>
        <v>58169882.969999999</v>
      </c>
      <c r="J497" s="39"/>
    </row>
    <row r="498" spans="1:10" ht="12.75" customHeight="1" x14ac:dyDescent="0.25">
      <c r="A498" s="22" t="s">
        <v>431</v>
      </c>
      <c r="B498" s="17" t="s">
        <v>197</v>
      </c>
      <c r="C498" s="18">
        <v>4137218.25</v>
      </c>
      <c r="D498" s="18">
        <v>7069886</v>
      </c>
      <c r="E498" s="18">
        <v>4411052.75</v>
      </c>
      <c r="F498" s="19">
        <f t="shared" si="23"/>
        <v>106.61880721424353</v>
      </c>
      <c r="G498" s="19">
        <f t="shared" si="24"/>
        <v>62.392134045725776</v>
      </c>
      <c r="H498" s="20">
        <f t="shared" si="25"/>
        <v>273834.5</v>
      </c>
      <c r="J498" s="39"/>
    </row>
    <row r="499" spans="1:10" ht="12.75" customHeight="1" x14ac:dyDescent="0.25">
      <c r="A499" s="24" t="s">
        <v>241</v>
      </c>
      <c r="B499" s="25" t="s">
        <v>8</v>
      </c>
      <c r="C499" s="26">
        <v>4137218.25</v>
      </c>
      <c r="D499" s="26">
        <v>7014886</v>
      </c>
      <c r="E499" s="26">
        <v>4409298.8099999996</v>
      </c>
      <c r="F499" s="27">
        <f t="shared" si="23"/>
        <v>106.57641302824669</v>
      </c>
      <c r="G499" s="27">
        <f t="shared" si="24"/>
        <v>62.856314557357017</v>
      </c>
      <c r="H499" s="28">
        <f t="shared" si="25"/>
        <v>272080.55999999959</v>
      </c>
      <c r="J499" s="39"/>
    </row>
    <row r="500" spans="1:10" ht="12.75" customHeight="1" x14ac:dyDescent="0.25">
      <c r="A500" s="24" t="s">
        <v>242</v>
      </c>
      <c r="B500" s="25" t="s">
        <v>9</v>
      </c>
      <c r="C500" s="26"/>
      <c r="D500" s="26">
        <v>55000</v>
      </c>
      <c r="E500" s="26">
        <v>1753.94</v>
      </c>
      <c r="F500" s="27"/>
      <c r="G500" s="27"/>
      <c r="H500" s="28"/>
      <c r="J500" s="39"/>
    </row>
    <row r="501" spans="1:10" ht="12.75" customHeight="1" x14ac:dyDescent="0.25">
      <c r="A501" s="22" t="s">
        <v>432</v>
      </c>
      <c r="B501" s="17" t="s">
        <v>198</v>
      </c>
      <c r="C501" s="18">
        <v>426753291.62</v>
      </c>
      <c r="D501" s="18">
        <v>479374290</v>
      </c>
      <c r="E501" s="18">
        <v>440093897.86000001</v>
      </c>
      <c r="F501" s="19">
        <f t="shared" si="23"/>
        <v>103.12606991017168</v>
      </c>
      <c r="G501" s="19">
        <f t="shared" si="24"/>
        <v>91.805903453854398</v>
      </c>
      <c r="H501" s="20">
        <f t="shared" si="25"/>
        <v>13340606.24000001</v>
      </c>
      <c r="J501" s="39"/>
    </row>
    <row r="502" spans="1:10" ht="12.75" customHeight="1" x14ac:dyDescent="0.25">
      <c r="A502" s="24" t="s">
        <v>241</v>
      </c>
      <c r="B502" s="25" t="s">
        <v>8</v>
      </c>
      <c r="C502" s="26">
        <v>423907350.74000001</v>
      </c>
      <c r="D502" s="26">
        <v>477444290</v>
      </c>
      <c r="E502" s="26">
        <v>438312144.35000002</v>
      </c>
      <c r="F502" s="27">
        <f t="shared" si="23"/>
        <v>103.39809951038926</v>
      </c>
      <c r="G502" s="27">
        <f t="shared" si="24"/>
        <v>91.803830002867983</v>
      </c>
      <c r="H502" s="28">
        <f t="shared" si="25"/>
        <v>14404793.610000014</v>
      </c>
      <c r="J502" s="39"/>
    </row>
    <row r="503" spans="1:10" ht="12.75" customHeight="1" x14ac:dyDescent="0.25">
      <c r="A503" s="24" t="s">
        <v>242</v>
      </c>
      <c r="B503" s="25" t="s">
        <v>9</v>
      </c>
      <c r="C503" s="26">
        <v>2845940.88</v>
      </c>
      <c r="D503" s="26">
        <v>1930000</v>
      </c>
      <c r="E503" s="26">
        <v>1781753.51</v>
      </c>
      <c r="F503" s="27">
        <f t="shared" si="23"/>
        <v>62.606834967000445</v>
      </c>
      <c r="G503" s="27">
        <f t="shared" si="24"/>
        <v>92.318834715025915</v>
      </c>
      <c r="H503" s="28">
        <f t="shared" si="25"/>
        <v>-1064187.3699999999</v>
      </c>
      <c r="J503" s="39"/>
    </row>
    <row r="504" spans="1:10" ht="12.75" customHeight="1" x14ac:dyDescent="0.25">
      <c r="A504" s="22" t="s">
        <v>433</v>
      </c>
      <c r="B504" s="17" t="s">
        <v>199</v>
      </c>
      <c r="C504" s="18">
        <v>24503097.289999999</v>
      </c>
      <c r="D504" s="18">
        <v>27044375</v>
      </c>
      <c r="E504" s="18">
        <v>23765626.710000001</v>
      </c>
      <c r="F504" s="19">
        <f t="shared" si="23"/>
        <v>96.990296486718151</v>
      </c>
      <c r="G504" s="19">
        <f t="shared" si="24"/>
        <v>87.87641315430659</v>
      </c>
      <c r="H504" s="20">
        <f t="shared" si="25"/>
        <v>-737470.57999999821</v>
      </c>
      <c r="J504" s="39"/>
    </row>
    <row r="505" spans="1:10" ht="12.75" customHeight="1" x14ac:dyDescent="0.25">
      <c r="A505" s="24" t="s">
        <v>241</v>
      </c>
      <c r="B505" s="25" t="s">
        <v>8</v>
      </c>
      <c r="C505" s="26">
        <v>24503097.289999999</v>
      </c>
      <c r="D505" s="26">
        <v>27038375</v>
      </c>
      <c r="E505" s="26">
        <v>23765626.710000001</v>
      </c>
      <c r="F505" s="27">
        <f t="shared" si="23"/>
        <v>96.990296486718151</v>
      </c>
      <c r="G505" s="27">
        <f t="shared" si="24"/>
        <v>87.895913530306473</v>
      </c>
      <c r="H505" s="28">
        <f t="shared" si="25"/>
        <v>-737470.57999999821</v>
      </c>
      <c r="J505" s="39"/>
    </row>
    <row r="506" spans="1:10" ht="12.75" customHeight="1" x14ac:dyDescent="0.25">
      <c r="A506" s="24" t="s">
        <v>242</v>
      </c>
      <c r="B506" s="25" t="s">
        <v>9</v>
      </c>
      <c r="C506" s="26"/>
      <c r="D506" s="26">
        <v>6000</v>
      </c>
      <c r="E506" s="26"/>
      <c r="F506" s="27" t="str">
        <f t="shared" si="23"/>
        <v>x</v>
      </c>
      <c r="G506" s="27">
        <f t="shared" si="24"/>
        <v>0</v>
      </c>
      <c r="H506" s="28">
        <f t="shared" si="25"/>
        <v>0</v>
      </c>
      <c r="J506" s="39"/>
    </row>
    <row r="507" spans="1:10" ht="12.75" customHeight="1" x14ac:dyDescent="0.25">
      <c r="A507" s="22" t="s">
        <v>434</v>
      </c>
      <c r="B507" s="17" t="s">
        <v>200</v>
      </c>
      <c r="C507" s="18">
        <v>18455162.350000001</v>
      </c>
      <c r="D507" s="18">
        <v>22258220</v>
      </c>
      <c r="E507" s="18">
        <v>19956178.93</v>
      </c>
      <c r="F507" s="19">
        <f t="shared" si="23"/>
        <v>108.13331550020202</v>
      </c>
      <c r="G507" s="19">
        <f t="shared" si="24"/>
        <v>89.657568889156465</v>
      </c>
      <c r="H507" s="20">
        <f t="shared" si="25"/>
        <v>1501016.5799999982</v>
      </c>
      <c r="J507" s="39"/>
    </row>
    <row r="508" spans="1:10" ht="12.75" customHeight="1" x14ac:dyDescent="0.25">
      <c r="A508" s="24" t="s">
        <v>241</v>
      </c>
      <c r="B508" s="25" t="s">
        <v>8</v>
      </c>
      <c r="C508" s="26">
        <v>18455162.350000001</v>
      </c>
      <c r="D508" s="26">
        <v>22258220</v>
      </c>
      <c r="E508" s="26">
        <v>19956178.93</v>
      </c>
      <c r="F508" s="27">
        <f t="shared" si="23"/>
        <v>108.13331550020202</v>
      </c>
      <c r="G508" s="27">
        <f t="shared" si="24"/>
        <v>89.657568889156465</v>
      </c>
      <c r="H508" s="28">
        <f t="shared" si="25"/>
        <v>1501016.5799999982</v>
      </c>
      <c r="J508" s="39"/>
    </row>
    <row r="509" spans="1:10" ht="12.75" customHeight="1" x14ac:dyDescent="0.25">
      <c r="A509" s="22" t="s">
        <v>435</v>
      </c>
      <c r="B509" s="17" t="s">
        <v>201</v>
      </c>
      <c r="C509" s="18">
        <v>15243517.640000001</v>
      </c>
      <c r="D509" s="18">
        <v>17035000</v>
      </c>
      <c r="E509" s="18">
        <v>15153926.869999999</v>
      </c>
      <c r="F509" s="19">
        <f t="shared" si="23"/>
        <v>99.412269712832497</v>
      </c>
      <c r="G509" s="19">
        <f t="shared" si="24"/>
        <v>88.957598297622539</v>
      </c>
      <c r="H509" s="20">
        <f t="shared" si="25"/>
        <v>-89590.770000001416</v>
      </c>
      <c r="J509" s="39"/>
    </row>
    <row r="510" spans="1:10" ht="12.75" customHeight="1" x14ac:dyDescent="0.25">
      <c r="A510" s="24" t="s">
        <v>241</v>
      </c>
      <c r="B510" s="25" t="s">
        <v>8</v>
      </c>
      <c r="C510" s="26">
        <v>15243517.640000001</v>
      </c>
      <c r="D510" s="26">
        <v>17035000</v>
      </c>
      <c r="E510" s="26">
        <v>15153926.869999999</v>
      </c>
      <c r="F510" s="27">
        <f t="shared" si="23"/>
        <v>99.412269712832497</v>
      </c>
      <c r="G510" s="27">
        <f t="shared" si="24"/>
        <v>88.957598297622539</v>
      </c>
      <c r="H510" s="28">
        <f t="shared" si="25"/>
        <v>-89590.770000001416</v>
      </c>
      <c r="J510" s="39"/>
    </row>
    <row r="511" spans="1:10" ht="12.75" customHeight="1" x14ac:dyDescent="0.25">
      <c r="A511" s="22" t="s">
        <v>436</v>
      </c>
      <c r="B511" s="17" t="s">
        <v>202</v>
      </c>
      <c r="C511" s="18">
        <v>16363057.18</v>
      </c>
      <c r="D511" s="18">
        <v>21896800</v>
      </c>
      <c r="E511" s="18">
        <v>19276195.539999999</v>
      </c>
      <c r="F511" s="19">
        <f t="shared" si="23"/>
        <v>117.80314233431042</v>
      </c>
      <c r="G511" s="19">
        <f t="shared" si="24"/>
        <v>88.032020843228224</v>
      </c>
      <c r="H511" s="20">
        <f t="shared" si="25"/>
        <v>2913138.3599999994</v>
      </c>
      <c r="J511" s="39"/>
    </row>
    <row r="512" spans="1:10" ht="12.75" customHeight="1" x14ac:dyDescent="0.25">
      <c r="A512" s="24" t="s">
        <v>241</v>
      </c>
      <c r="B512" s="25" t="s">
        <v>8</v>
      </c>
      <c r="C512" s="26">
        <v>16363057.18</v>
      </c>
      <c r="D512" s="26">
        <v>21891800</v>
      </c>
      <c r="E512" s="26">
        <v>19276195.539999999</v>
      </c>
      <c r="F512" s="27">
        <f t="shared" si="23"/>
        <v>117.80314233431042</v>
      </c>
      <c r="G512" s="27">
        <f t="shared" si="24"/>
        <v>88.052127006459031</v>
      </c>
      <c r="H512" s="28">
        <f t="shared" si="25"/>
        <v>2913138.3599999994</v>
      </c>
      <c r="J512" s="39"/>
    </row>
    <row r="513" spans="1:10" ht="12.75" customHeight="1" x14ac:dyDescent="0.25">
      <c r="A513" s="24" t="s">
        <v>242</v>
      </c>
      <c r="B513" s="25" t="s">
        <v>9</v>
      </c>
      <c r="C513" s="26"/>
      <c r="D513" s="26">
        <v>5000</v>
      </c>
      <c r="E513" s="26"/>
      <c r="F513" s="27" t="str">
        <f t="shared" ref="F513:F576" si="26">IF(C513=0,"x",E513/C513*100)</f>
        <v>x</v>
      </c>
      <c r="G513" s="27">
        <f t="shared" ref="G513:G576" si="27">IF(D513=0,"x",E513/D513*100)</f>
        <v>0</v>
      </c>
      <c r="H513" s="28">
        <f t="shared" si="25"/>
        <v>0</v>
      </c>
      <c r="J513" s="39"/>
    </row>
    <row r="514" spans="1:10" ht="12.75" customHeight="1" x14ac:dyDescent="0.25">
      <c r="A514" s="22" t="s">
        <v>437</v>
      </c>
      <c r="B514" s="17" t="s">
        <v>203</v>
      </c>
      <c r="C514" s="18">
        <v>48874288.090000004</v>
      </c>
      <c r="D514" s="18">
        <v>63098644</v>
      </c>
      <c r="E514" s="18">
        <v>46652411.600000001</v>
      </c>
      <c r="F514" s="19">
        <f t="shared" si="26"/>
        <v>95.453894927515861</v>
      </c>
      <c r="G514" s="19">
        <f t="shared" si="27"/>
        <v>73.935680139180164</v>
      </c>
      <c r="H514" s="20">
        <f t="shared" ref="H514:H577" si="28">+E514-C514</f>
        <v>-2221876.4900000021</v>
      </c>
      <c r="J514" s="39"/>
    </row>
    <row r="515" spans="1:10" ht="12.75" customHeight="1" x14ac:dyDescent="0.25">
      <c r="A515" s="24" t="s">
        <v>241</v>
      </c>
      <c r="B515" s="25" t="s">
        <v>8</v>
      </c>
      <c r="C515" s="26">
        <v>48874288.090000004</v>
      </c>
      <c r="D515" s="26">
        <v>63098644</v>
      </c>
      <c r="E515" s="26">
        <v>46652411.600000001</v>
      </c>
      <c r="F515" s="27">
        <f t="shared" si="26"/>
        <v>95.453894927515861</v>
      </c>
      <c r="G515" s="27">
        <f t="shared" si="27"/>
        <v>73.935680139180164</v>
      </c>
      <c r="H515" s="28">
        <f t="shared" si="28"/>
        <v>-2221876.4900000021</v>
      </c>
      <c r="J515" s="39"/>
    </row>
    <row r="516" spans="1:10" ht="12.75" customHeight="1" x14ac:dyDescent="0.25">
      <c r="A516" s="22" t="s">
        <v>438</v>
      </c>
      <c r="B516" s="17" t="s">
        <v>204</v>
      </c>
      <c r="C516" s="18">
        <v>731360.55</v>
      </c>
      <c r="D516" s="18">
        <v>961650</v>
      </c>
      <c r="E516" s="18">
        <v>723323.7</v>
      </c>
      <c r="F516" s="19">
        <f t="shared" si="26"/>
        <v>98.901109719412659</v>
      </c>
      <c r="G516" s="19">
        <f t="shared" si="27"/>
        <v>75.216939635002333</v>
      </c>
      <c r="H516" s="20">
        <f t="shared" si="28"/>
        <v>-8036.8500000000931</v>
      </c>
      <c r="J516" s="39"/>
    </row>
    <row r="517" spans="1:10" ht="12.75" customHeight="1" x14ac:dyDescent="0.25">
      <c r="A517" s="24" t="s">
        <v>241</v>
      </c>
      <c r="B517" s="25" t="s">
        <v>8</v>
      </c>
      <c r="C517" s="26">
        <v>731360.55</v>
      </c>
      <c r="D517" s="26">
        <v>961650</v>
      </c>
      <c r="E517" s="26">
        <v>723323.7</v>
      </c>
      <c r="F517" s="27">
        <f t="shared" si="26"/>
        <v>98.901109719412659</v>
      </c>
      <c r="G517" s="27">
        <f t="shared" si="27"/>
        <v>75.216939635002333</v>
      </c>
      <c r="H517" s="28">
        <f t="shared" si="28"/>
        <v>-8036.8500000000931</v>
      </c>
      <c r="J517" s="39"/>
    </row>
    <row r="518" spans="1:10" ht="12.75" customHeight="1" x14ac:dyDescent="0.25">
      <c r="A518" s="22" t="s">
        <v>439</v>
      </c>
      <c r="B518" s="17" t="s">
        <v>205</v>
      </c>
      <c r="C518" s="18">
        <v>1433880.26</v>
      </c>
      <c r="D518" s="18">
        <v>1639000</v>
      </c>
      <c r="E518" s="18">
        <v>1322050.28</v>
      </c>
      <c r="F518" s="19">
        <f t="shared" si="26"/>
        <v>92.200884333256667</v>
      </c>
      <c r="G518" s="19">
        <f t="shared" si="27"/>
        <v>80.662006101281264</v>
      </c>
      <c r="H518" s="20">
        <f t="shared" si="28"/>
        <v>-111829.97999999998</v>
      </c>
      <c r="J518" s="39"/>
    </row>
    <row r="519" spans="1:10" ht="12.75" customHeight="1" x14ac:dyDescent="0.25">
      <c r="A519" s="24" t="s">
        <v>241</v>
      </c>
      <c r="B519" s="25" t="s">
        <v>8</v>
      </c>
      <c r="C519" s="26">
        <v>1433880.26</v>
      </c>
      <c r="D519" s="26">
        <v>1639000</v>
      </c>
      <c r="E519" s="26">
        <v>1322050.28</v>
      </c>
      <c r="F519" s="27">
        <f t="shared" si="26"/>
        <v>92.200884333256667</v>
      </c>
      <c r="G519" s="27">
        <f t="shared" si="27"/>
        <v>80.662006101281264</v>
      </c>
      <c r="H519" s="28">
        <f t="shared" si="28"/>
        <v>-111829.97999999998</v>
      </c>
      <c r="J519" s="39"/>
    </row>
    <row r="520" spans="1:10" ht="12.75" customHeight="1" x14ac:dyDescent="0.25">
      <c r="A520" s="22" t="s">
        <v>440</v>
      </c>
      <c r="B520" s="17" t="s">
        <v>206</v>
      </c>
      <c r="C520" s="18">
        <v>18680594.07</v>
      </c>
      <c r="D520" s="18">
        <v>19010600</v>
      </c>
      <c r="E520" s="18">
        <v>17105962.210000001</v>
      </c>
      <c r="F520" s="19">
        <f t="shared" si="26"/>
        <v>91.570761325365069</v>
      </c>
      <c r="G520" s="19">
        <f t="shared" si="27"/>
        <v>89.981180025880306</v>
      </c>
      <c r="H520" s="20">
        <f t="shared" si="28"/>
        <v>-1574631.8599999994</v>
      </c>
      <c r="J520" s="39"/>
    </row>
    <row r="521" spans="1:10" ht="12.75" customHeight="1" x14ac:dyDescent="0.25">
      <c r="A521" s="24" t="s">
        <v>241</v>
      </c>
      <c r="B521" s="25" t="s">
        <v>8</v>
      </c>
      <c r="C521" s="26">
        <v>18680594.07</v>
      </c>
      <c r="D521" s="26">
        <v>19010600</v>
      </c>
      <c r="E521" s="26">
        <v>17105962.210000001</v>
      </c>
      <c r="F521" s="27">
        <f t="shared" si="26"/>
        <v>91.570761325365069</v>
      </c>
      <c r="G521" s="27">
        <f t="shared" si="27"/>
        <v>89.981180025880306</v>
      </c>
      <c r="H521" s="28">
        <f t="shared" si="28"/>
        <v>-1574631.8599999994</v>
      </c>
      <c r="J521" s="39"/>
    </row>
    <row r="522" spans="1:10" ht="12.75" customHeight="1" x14ac:dyDescent="0.25">
      <c r="A522" s="22" t="s">
        <v>441</v>
      </c>
      <c r="B522" s="17" t="s">
        <v>207</v>
      </c>
      <c r="C522" s="18">
        <v>221303455.63</v>
      </c>
      <c r="D522" s="18">
        <v>243546775</v>
      </c>
      <c r="E522" s="18">
        <v>223877848.15000001</v>
      </c>
      <c r="F522" s="19">
        <f t="shared" si="26"/>
        <v>101.16328618216616</v>
      </c>
      <c r="G522" s="19">
        <f t="shared" si="27"/>
        <v>91.923963333121534</v>
      </c>
      <c r="H522" s="20">
        <f t="shared" si="28"/>
        <v>2574392.5200000107</v>
      </c>
      <c r="J522" s="39"/>
    </row>
    <row r="523" spans="1:10" ht="12.75" customHeight="1" x14ac:dyDescent="0.25">
      <c r="A523" s="24" t="s">
        <v>241</v>
      </c>
      <c r="B523" s="25" t="s">
        <v>8</v>
      </c>
      <c r="C523" s="26">
        <v>221253955.63</v>
      </c>
      <c r="D523" s="26">
        <v>243406675</v>
      </c>
      <c r="E523" s="26">
        <v>223800634.71000001</v>
      </c>
      <c r="F523" s="27">
        <f t="shared" si="26"/>
        <v>101.151020813503</v>
      </c>
      <c r="G523" s="27">
        <f t="shared" si="27"/>
        <v>91.945150933104031</v>
      </c>
      <c r="H523" s="28">
        <f t="shared" si="28"/>
        <v>2546679.0800000131</v>
      </c>
      <c r="J523" s="39"/>
    </row>
    <row r="524" spans="1:10" ht="12.75" customHeight="1" x14ac:dyDescent="0.25">
      <c r="A524" s="24" t="s">
        <v>242</v>
      </c>
      <c r="B524" s="25" t="s">
        <v>9</v>
      </c>
      <c r="C524" s="26">
        <v>49500</v>
      </c>
      <c r="D524" s="26">
        <v>140100</v>
      </c>
      <c r="E524" s="26">
        <v>77213.440000000002</v>
      </c>
      <c r="F524" s="27">
        <f t="shared" si="26"/>
        <v>155.98674747474749</v>
      </c>
      <c r="G524" s="27">
        <f t="shared" si="27"/>
        <v>55.113090649536048</v>
      </c>
      <c r="H524" s="28">
        <f t="shared" si="28"/>
        <v>27713.440000000002</v>
      </c>
      <c r="J524" s="39"/>
    </row>
    <row r="525" spans="1:10" ht="12.75" customHeight="1" x14ac:dyDescent="0.25">
      <c r="A525" s="22" t="s">
        <v>442</v>
      </c>
      <c r="B525" s="17" t="s">
        <v>208</v>
      </c>
      <c r="C525" s="18">
        <v>72609118.569999993</v>
      </c>
      <c r="D525" s="18">
        <v>81365500</v>
      </c>
      <c r="E525" s="18">
        <v>72939678.340000004</v>
      </c>
      <c r="F525" s="19">
        <f t="shared" si="26"/>
        <v>100.45525930697166</v>
      </c>
      <c r="G525" s="19">
        <f t="shared" si="27"/>
        <v>89.644478728699511</v>
      </c>
      <c r="H525" s="20">
        <f t="shared" si="28"/>
        <v>330559.77000001073</v>
      </c>
      <c r="J525" s="39"/>
    </row>
    <row r="526" spans="1:10" ht="12.75" customHeight="1" x14ac:dyDescent="0.25">
      <c r="A526" s="24" t="s">
        <v>241</v>
      </c>
      <c r="B526" s="25" t="s">
        <v>8</v>
      </c>
      <c r="C526" s="26">
        <v>72573684.879999995</v>
      </c>
      <c r="D526" s="26">
        <v>81297500</v>
      </c>
      <c r="E526" s="26">
        <v>72914673.540000007</v>
      </c>
      <c r="F526" s="27">
        <f t="shared" si="26"/>
        <v>100.46985165568461</v>
      </c>
      <c r="G526" s="27">
        <f t="shared" si="27"/>
        <v>89.68870326885822</v>
      </c>
      <c r="H526" s="28">
        <f t="shared" si="28"/>
        <v>340988.66000001132</v>
      </c>
      <c r="J526" s="39"/>
    </row>
    <row r="527" spans="1:10" ht="12.75" customHeight="1" x14ac:dyDescent="0.25">
      <c r="A527" s="24" t="s">
        <v>242</v>
      </c>
      <c r="B527" s="25" t="s">
        <v>9</v>
      </c>
      <c r="C527" s="26">
        <v>35433.69</v>
      </c>
      <c r="D527" s="26">
        <v>68000</v>
      </c>
      <c r="E527" s="26">
        <v>25004.799999999999</v>
      </c>
      <c r="F527" s="27">
        <f t="shared" si="26"/>
        <v>70.567869166321657</v>
      </c>
      <c r="G527" s="27">
        <f t="shared" si="27"/>
        <v>36.771764705882354</v>
      </c>
      <c r="H527" s="28">
        <f t="shared" si="28"/>
        <v>-10428.890000000003</v>
      </c>
      <c r="J527" s="39"/>
    </row>
    <row r="528" spans="1:10" ht="12.75" customHeight="1" x14ac:dyDescent="0.25">
      <c r="A528" s="22" t="s">
        <v>443</v>
      </c>
      <c r="B528" s="17" t="s">
        <v>209</v>
      </c>
      <c r="C528" s="18">
        <v>79892782.180000007</v>
      </c>
      <c r="D528" s="18">
        <v>91536493</v>
      </c>
      <c r="E528" s="18">
        <v>82986997</v>
      </c>
      <c r="F528" s="19">
        <f t="shared" si="26"/>
        <v>103.87295915296662</v>
      </c>
      <c r="G528" s="19">
        <f t="shared" si="27"/>
        <v>90.660013596981486</v>
      </c>
      <c r="H528" s="20">
        <f t="shared" si="28"/>
        <v>3094214.8199999928</v>
      </c>
      <c r="J528" s="39"/>
    </row>
    <row r="529" spans="1:10" ht="12.75" customHeight="1" x14ac:dyDescent="0.25">
      <c r="A529" s="24" t="s">
        <v>241</v>
      </c>
      <c r="B529" s="25" t="s">
        <v>8</v>
      </c>
      <c r="C529" s="26">
        <v>79892782.180000007</v>
      </c>
      <c r="D529" s="26">
        <v>91528493</v>
      </c>
      <c r="E529" s="26">
        <v>82986997</v>
      </c>
      <c r="F529" s="27">
        <f t="shared" si="26"/>
        <v>103.87295915296662</v>
      </c>
      <c r="G529" s="27">
        <f t="shared" si="27"/>
        <v>90.667937687994055</v>
      </c>
      <c r="H529" s="28">
        <f t="shared" si="28"/>
        <v>3094214.8199999928</v>
      </c>
      <c r="J529" s="39"/>
    </row>
    <row r="530" spans="1:10" ht="12.75" customHeight="1" x14ac:dyDescent="0.25">
      <c r="A530" s="24" t="s">
        <v>242</v>
      </c>
      <c r="B530" s="25" t="s">
        <v>9</v>
      </c>
      <c r="C530" s="26"/>
      <c r="D530" s="26">
        <v>8000</v>
      </c>
      <c r="E530" s="26"/>
      <c r="F530" s="27" t="str">
        <f t="shared" si="26"/>
        <v>x</v>
      </c>
      <c r="G530" s="27">
        <f t="shared" si="27"/>
        <v>0</v>
      </c>
      <c r="H530" s="28">
        <f t="shared" si="28"/>
        <v>0</v>
      </c>
      <c r="J530" s="39"/>
    </row>
    <row r="531" spans="1:10" ht="12.75" customHeight="1" x14ac:dyDescent="0.25">
      <c r="A531" s="22" t="s">
        <v>444</v>
      </c>
      <c r="B531" s="17" t="s">
        <v>210</v>
      </c>
      <c r="C531" s="18">
        <v>560005401.88</v>
      </c>
      <c r="D531" s="18">
        <v>610005312</v>
      </c>
      <c r="E531" s="18">
        <v>554217541.53999996</v>
      </c>
      <c r="F531" s="19">
        <f t="shared" si="26"/>
        <v>98.966463480429027</v>
      </c>
      <c r="G531" s="19">
        <f t="shared" si="27"/>
        <v>90.854543499450699</v>
      </c>
      <c r="H531" s="20">
        <f t="shared" si="28"/>
        <v>-5787860.3400000334</v>
      </c>
      <c r="J531" s="39"/>
    </row>
    <row r="532" spans="1:10" ht="12.75" customHeight="1" x14ac:dyDescent="0.25">
      <c r="A532" s="24" t="s">
        <v>241</v>
      </c>
      <c r="B532" s="25" t="s">
        <v>8</v>
      </c>
      <c r="C532" s="26">
        <v>559892539.73000002</v>
      </c>
      <c r="D532" s="26">
        <v>609595312</v>
      </c>
      <c r="E532" s="26">
        <v>553889137.05999994</v>
      </c>
      <c r="F532" s="27">
        <f t="shared" si="26"/>
        <v>98.927758052840801</v>
      </c>
      <c r="G532" s="27">
        <f t="shared" si="27"/>
        <v>90.861777667345308</v>
      </c>
      <c r="H532" s="28">
        <f t="shared" si="28"/>
        <v>-6003402.6700000763</v>
      </c>
      <c r="J532" s="39"/>
    </row>
    <row r="533" spans="1:10" ht="12.75" customHeight="1" x14ac:dyDescent="0.25">
      <c r="A533" s="24" t="s">
        <v>242</v>
      </c>
      <c r="B533" s="25" t="s">
        <v>9</v>
      </c>
      <c r="C533" s="26">
        <v>112862.15</v>
      </c>
      <c r="D533" s="26">
        <v>410000</v>
      </c>
      <c r="E533" s="26">
        <v>328404.47999999998</v>
      </c>
      <c r="F533" s="27">
        <f t="shared" si="26"/>
        <v>290.97840152788154</v>
      </c>
      <c r="G533" s="27">
        <f t="shared" si="27"/>
        <v>80.098653658536577</v>
      </c>
      <c r="H533" s="28">
        <f t="shared" si="28"/>
        <v>215542.33</v>
      </c>
      <c r="J533" s="39"/>
    </row>
    <row r="534" spans="1:10" ht="12.75" customHeight="1" x14ac:dyDescent="0.25">
      <c r="A534" s="22" t="s">
        <v>445</v>
      </c>
      <c r="B534" s="17" t="s">
        <v>211</v>
      </c>
      <c r="C534" s="18">
        <v>154879549.83000001</v>
      </c>
      <c r="D534" s="18">
        <v>169771000</v>
      </c>
      <c r="E534" s="18">
        <v>153636685.97999999</v>
      </c>
      <c r="F534" s="19">
        <f t="shared" si="26"/>
        <v>99.197528756143583</v>
      </c>
      <c r="G534" s="19">
        <f t="shared" si="27"/>
        <v>90.496425172732671</v>
      </c>
      <c r="H534" s="20">
        <f t="shared" si="28"/>
        <v>-1242863.8500000238</v>
      </c>
      <c r="J534" s="39"/>
    </row>
    <row r="535" spans="1:10" ht="12.75" customHeight="1" x14ac:dyDescent="0.25">
      <c r="A535" s="24" t="s">
        <v>241</v>
      </c>
      <c r="B535" s="25" t="s">
        <v>8</v>
      </c>
      <c r="C535" s="26">
        <v>154871198.83000001</v>
      </c>
      <c r="D535" s="26">
        <v>169756000</v>
      </c>
      <c r="E535" s="26">
        <v>153608656.49000001</v>
      </c>
      <c r="F535" s="27">
        <f t="shared" si="26"/>
        <v>99.184779126436624</v>
      </c>
      <c r="G535" s="27">
        <f t="shared" si="27"/>
        <v>90.487909994344832</v>
      </c>
      <c r="H535" s="28">
        <f t="shared" si="28"/>
        <v>-1262542.3400000036</v>
      </c>
      <c r="J535" s="39"/>
    </row>
    <row r="536" spans="1:10" ht="12.75" customHeight="1" x14ac:dyDescent="0.25">
      <c r="A536" s="24" t="s">
        <v>242</v>
      </c>
      <c r="B536" s="25" t="s">
        <v>9</v>
      </c>
      <c r="C536" s="26">
        <v>8351</v>
      </c>
      <c r="D536" s="26">
        <v>15000</v>
      </c>
      <c r="E536" s="26">
        <v>28029.49</v>
      </c>
      <c r="F536" s="27">
        <f t="shared" si="26"/>
        <v>335.64231828523532</v>
      </c>
      <c r="G536" s="27">
        <f t="shared" si="27"/>
        <v>186.86326666666668</v>
      </c>
      <c r="H536" s="28">
        <f t="shared" si="28"/>
        <v>19678.490000000002</v>
      </c>
      <c r="J536" s="39"/>
    </row>
    <row r="537" spans="1:10" ht="12.75" customHeight="1" x14ac:dyDescent="0.25">
      <c r="A537" s="22" t="s">
        <v>446</v>
      </c>
      <c r="B537" s="17" t="s">
        <v>212</v>
      </c>
      <c r="C537" s="18">
        <v>152385937.49000001</v>
      </c>
      <c r="D537" s="18">
        <v>171626160</v>
      </c>
      <c r="E537" s="18">
        <v>155474310.58000001</v>
      </c>
      <c r="F537" s="19">
        <f t="shared" si="26"/>
        <v>102.02667853797381</v>
      </c>
      <c r="G537" s="19">
        <f t="shared" si="27"/>
        <v>90.588935031815666</v>
      </c>
      <c r="H537" s="20">
        <f t="shared" si="28"/>
        <v>3088373.0900000036</v>
      </c>
      <c r="J537" s="39"/>
    </row>
    <row r="538" spans="1:10" ht="12.75" customHeight="1" x14ac:dyDescent="0.25">
      <c r="A538" s="24" t="s">
        <v>241</v>
      </c>
      <c r="B538" s="25" t="s">
        <v>8</v>
      </c>
      <c r="C538" s="26">
        <v>152385937.49000001</v>
      </c>
      <c r="D538" s="26">
        <v>171601160</v>
      </c>
      <c r="E538" s="26">
        <v>155464634.08000001</v>
      </c>
      <c r="F538" s="27">
        <f t="shared" si="26"/>
        <v>102.02032854258749</v>
      </c>
      <c r="G538" s="27">
        <f t="shared" si="27"/>
        <v>90.596493683376039</v>
      </c>
      <c r="H538" s="28">
        <f t="shared" si="28"/>
        <v>3078696.5900000036</v>
      </c>
      <c r="J538" s="39"/>
    </row>
    <row r="539" spans="1:10" ht="12.75" customHeight="1" x14ac:dyDescent="0.25">
      <c r="A539" s="24" t="s">
        <v>242</v>
      </c>
      <c r="B539" s="25" t="s">
        <v>9</v>
      </c>
      <c r="C539" s="26"/>
      <c r="D539" s="26">
        <v>25000</v>
      </c>
      <c r="E539" s="26">
        <v>9676.5</v>
      </c>
      <c r="F539" s="27" t="str">
        <f t="shared" si="26"/>
        <v>x</v>
      </c>
      <c r="G539" s="27">
        <f t="shared" si="27"/>
        <v>38.706000000000003</v>
      </c>
      <c r="H539" s="28">
        <f t="shared" si="28"/>
        <v>9676.5</v>
      </c>
      <c r="J539" s="39"/>
    </row>
    <row r="540" spans="1:10" ht="12.75" customHeight="1" x14ac:dyDescent="0.25">
      <c r="A540" s="22" t="s">
        <v>447</v>
      </c>
      <c r="B540" s="17" t="s">
        <v>213</v>
      </c>
      <c r="C540" s="18">
        <v>19270223.489999998</v>
      </c>
      <c r="D540" s="18">
        <v>26018795</v>
      </c>
      <c r="E540" s="18">
        <v>23019451.969999999</v>
      </c>
      <c r="F540" s="19">
        <f t="shared" si="26"/>
        <v>119.45607160158578</v>
      </c>
      <c r="G540" s="19">
        <f t="shared" si="27"/>
        <v>88.472398395083246</v>
      </c>
      <c r="H540" s="20">
        <f t="shared" si="28"/>
        <v>3749228.4800000004</v>
      </c>
      <c r="J540" s="39"/>
    </row>
    <row r="541" spans="1:10" ht="12.75" customHeight="1" x14ac:dyDescent="0.25">
      <c r="A541" s="24" t="s">
        <v>241</v>
      </c>
      <c r="B541" s="25" t="s">
        <v>8</v>
      </c>
      <c r="C541" s="26">
        <v>19270223.489999998</v>
      </c>
      <c r="D541" s="26">
        <v>26018795</v>
      </c>
      <c r="E541" s="26">
        <v>23019451.969999999</v>
      </c>
      <c r="F541" s="27">
        <f t="shared" si="26"/>
        <v>119.45607160158578</v>
      </c>
      <c r="G541" s="27">
        <f t="shared" si="27"/>
        <v>88.472398395083246</v>
      </c>
      <c r="H541" s="28">
        <f t="shared" si="28"/>
        <v>3749228.4800000004</v>
      </c>
      <c r="J541" s="39"/>
    </row>
    <row r="542" spans="1:10" ht="12.75" customHeight="1" x14ac:dyDescent="0.25">
      <c r="A542" s="16" t="s">
        <v>448</v>
      </c>
      <c r="B542" s="17" t="s">
        <v>214</v>
      </c>
      <c r="C542" s="30">
        <v>9627610.5800000001</v>
      </c>
      <c r="D542" s="30">
        <v>11671402</v>
      </c>
      <c r="E542" s="30">
        <v>10160800.890000001</v>
      </c>
      <c r="F542" s="19">
        <f t="shared" si="26"/>
        <v>105.53813748042144</v>
      </c>
      <c r="G542" s="19">
        <f t="shared" si="27"/>
        <v>87.057243765573318</v>
      </c>
      <c r="H542" s="31">
        <f t="shared" si="28"/>
        <v>533190.31000000052</v>
      </c>
      <c r="J542" s="39"/>
    </row>
    <row r="543" spans="1:10" ht="12.75" customHeight="1" x14ac:dyDescent="0.25">
      <c r="A543" s="22" t="s">
        <v>449</v>
      </c>
      <c r="B543" s="17" t="s">
        <v>215</v>
      </c>
      <c r="C543" s="18">
        <v>9627610.5800000001</v>
      </c>
      <c r="D543" s="18">
        <v>11671402</v>
      </c>
      <c r="E543" s="18">
        <v>10160800.890000001</v>
      </c>
      <c r="F543" s="19">
        <f t="shared" si="26"/>
        <v>105.53813748042144</v>
      </c>
      <c r="G543" s="19">
        <f t="shared" si="27"/>
        <v>87.057243765573318</v>
      </c>
      <c r="H543" s="20">
        <f t="shared" si="28"/>
        <v>533190.31000000052</v>
      </c>
      <c r="J543" s="39"/>
    </row>
    <row r="544" spans="1:10" ht="12.75" customHeight="1" x14ac:dyDescent="0.25">
      <c r="A544" s="24" t="s">
        <v>241</v>
      </c>
      <c r="B544" s="25" t="s">
        <v>8</v>
      </c>
      <c r="C544" s="26">
        <v>9570012.3100000005</v>
      </c>
      <c r="D544" s="26">
        <v>11374744</v>
      </c>
      <c r="E544" s="26">
        <v>9900019.0500000007</v>
      </c>
      <c r="F544" s="27">
        <f t="shared" si="26"/>
        <v>103.44834185484973</v>
      </c>
      <c r="G544" s="27">
        <f t="shared" si="27"/>
        <v>87.035093273307965</v>
      </c>
      <c r="H544" s="28">
        <f t="shared" si="28"/>
        <v>330006.74000000022</v>
      </c>
      <c r="J544" s="39"/>
    </row>
    <row r="545" spans="1:10" ht="12.75" customHeight="1" x14ac:dyDescent="0.25">
      <c r="A545" s="24" t="s">
        <v>242</v>
      </c>
      <c r="B545" s="25" t="s">
        <v>9</v>
      </c>
      <c r="C545" s="26">
        <v>57598.27</v>
      </c>
      <c r="D545" s="26">
        <v>296658</v>
      </c>
      <c r="E545" s="26">
        <v>260781.84</v>
      </c>
      <c r="F545" s="27">
        <f t="shared" si="26"/>
        <v>452.75984851628357</v>
      </c>
      <c r="G545" s="27">
        <f t="shared" si="27"/>
        <v>87.906559068017714</v>
      </c>
      <c r="H545" s="28">
        <f t="shared" si="28"/>
        <v>203183.57</v>
      </c>
      <c r="J545" s="39"/>
    </row>
    <row r="546" spans="1:10" ht="12.75" customHeight="1" x14ac:dyDescent="0.25">
      <c r="A546" s="16" t="s">
        <v>450</v>
      </c>
      <c r="B546" s="17" t="s">
        <v>216</v>
      </c>
      <c r="C546" s="30">
        <v>4101590.18</v>
      </c>
      <c r="D546" s="30">
        <v>4861190</v>
      </c>
      <c r="E546" s="30">
        <v>4202695.54</v>
      </c>
      <c r="F546" s="19">
        <f t="shared" si="26"/>
        <v>102.46502833201146</v>
      </c>
      <c r="G546" s="19">
        <f t="shared" si="27"/>
        <v>86.454048082876824</v>
      </c>
      <c r="H546" s="31">
        <f t="shared" si="28"/>
        <v>101105.35999999987</v>
      </c>
      <c r="J546" s="39"/>
    </row>
    <row r="547" spans="1:10" ht="12.75" customHeight="1" x14ac:dyDescent="0.25">
      <c r="A547" s="22" t="s">
        <v>451</v>
      </c>
      <c r="B547" s="17" t="s">
        <v>217</v>
      </c>
      <c r="C547" s="18">
        <v>4101590.18</v>
      </c>
      <c r="D547" s="18">
        <v>4861190</v>
      </c>
      <c r="E547" s="18">
        <v>4202695.54</v>
      </c>
      <c r="F547" s="19">
        <f t="shared" si="26"/>
        <v>102.46502833201146</v>
      </c>
      <c r="G547" s="19">
        <f t="shared" si="27"/>
        <v>86.454048082876824</v>
      </c>
      <c r="H547" s="20">
        <f t="shared" si="28"/>
        <v>101105.35999999987</v>
      </c>
      <c r="J547" s="39"/>
    </row>
    <row r="548" spans="1:10" ht="12.75" customHeight="1" x14ac:dyDescent="0.25">
      <c r="A548" s="24" t="s">
        <v>241</v>
      </c>
      <c r="B548" s="25" t="s">
        <v>8</v>
      </c>
      <c r="C548" s="26">
        <v>4080668.68</v>
      </c>
      <c r="D548" s="26">
        <v>4851190</v>
      </c>
      <c r="E548" s="26">
        <v>4193607.99</v>
      </c>
      <c r="F548" s="27">
        <f t="shared" si="26"/>
        <v>102.76766674426506</v>
      </c>
      <c r="G548" s="27">
        <f t="shared" si="27"/>
        <v>86.444933923429105</v>
      </c>
      <c r="H548" s="28">
        <f t="shared" si="28"/>
        <v>112939.31000000006</v>
      </c>
      <c r="J548" s="39"/>
    </row>
    <row r="549" spans="1:10" ht="12.75" customHeight="1" x14ac:dyDescent="0.25">
      <c r="A549" s="24" t="s">
        <v>242</v>
      </c>
      <c r="B549" s="25" t="s">
        <v>9</v>
      </c>
      <c r="C549" s="26">
        <v>20921.5</v>
      </c>
      <c r="D549" s="26">
        <v>10000</v>
      </c>
      <c r="E549" s="26">
        <v>9087.5499999999993</v>
      </c>
      <c r="F549" s="27">
        <f t="shared" si="26"/>
        <v>43.436417082905145</v>
      </c>
      <c r="G549" s="27">
        <f t="shared" si="27"/>
        <v>90.875500000000002</v>
      </c>
      <c r="H549" s="28">
        <f t="shared" si="28"/>
        <v>-11833.95</v>
      </c>
      <c r="J549" s="39"/>
    </row>
    <row r="550" spans="1:10" ht="12.75" customHeight="1" x14ac:dyDescent="0.25">
      <c r="A550" s="16" t="s">
        <v>452</v>
      </c>
      <c r="B550" s="17" t="s">
        <v>218</v>
      </c>
      <c r="C550" s="30">
        <v>3169292.68</v>
      </c>
      <c r="D550" s="30">
        <v>8433688</v>
      </c>
      <c r="E550" s="30">
        <v>3640625.57</v>
      </c>
      <c r="F550" s="19">
        <f t="shared" si="26"/>
        <v>114.87186377497957</v>
      </c>
      <c r="G550" s="19">
        <f t="shared" si="27"/>
        <v>43.167657731706463</v>
      </c>
      <c r="H550" s="31">
        <f t="shared" si="28"/>
        <v>471332.88999999966</v>
      </c>
      <c r="J550" s="39"/>
    </row>
    <row r="551" spans="1:10" ht="12.75" customHeight="1" x14ac:dyDescent="0.25">
      <c r="A551" s="22" t="s">
        <v>453</v>
      </c>
      <c r="B551" s="17" t="s">
        <v>219</v>
      </c>
      <c r="C551" s="18">
        <v>3169292.68</v>
      </c>
      <c r="D551" s="18">
        <v>8433688</v>
      </c>
      <c r="E551" s="18">
        <v>3640625.57</v>
      </c>
      <c r="F551" s="19">
        <f t="shared" si="26"/>
        <v>114.87186377497957</v>
      </c>
      <c r="G551" s="19">
        <f t="shared" si="27"/>
        <v>43.167657731706463</v>
      </c>
      <c r="H551" s="20">
        <f t="shared" si="28"/>
        <v>471332.88999999966</v>
      </c>
      <c r="J551" s="39"/>
    </row>
    <row r="552" spans="1:10" ht="12.75" customHeight="1" x14ac:dyDescent="0.25">
      <c r="A552" s="24" t="s">
        <v>241</v>
      </c>
      <c r="B552" s="25" t="s">
        <v>8</v>
      </c>
      <c r="C552" s="26">
        <v>3140424.28</v>
      </c>
      <c r="D552" s="26">
        <v>8348688</v>
      </c>
      <c r="E552" s="26">
        <v>3599354.17</v>
      </c>
      <c r="F552" s="27">
        <f t="shared" si="26"/>
        <v>114.61362698418571</v>
      </c>
      <c r="G552" s="27">
        <f t="shared" si="27"/>
        <v>43.112812096942655</v>
      </c>
      <c r="H552" s="28">
        <f t="shared" si="28"/>
        <v>458929.89000000013</v>
      </c>
      <c r="J552" s="39"/>
    </row>
    <row r="553" spans="1:10" ht="12.75" customHeight="1" x14ac:dyDescent="0.25">
      <c r="A553" s="24" t="s">
        <v>242</v>
      </c>
      <c r="B553" s="25" t="s">
        <v>9</v>
      </c>
      <c r="C553" s="26">
        <v>28868.400000000001</v>
      </c>
      <c r="D553" s="26">
        <v>85000</v>
      </c>
      <c r="E553" s="26">
        <v>41271.4</v>
      </c>
      <c r="F553" s="27">
        <f t="shared" si="26"/>
        <v>142.96393288162835</v>
      </c>
      <c r="G553" s="27">
        <f t="shared" si="27"/>
        <v>48.554588235294119</v>
      </c>
      <c r="H553" s="28">
        <f t="shared" si="28"/>
        <v>12403</v>
      </c>
      <c r="J553" s="39"/>
    </row>
    <row r="554" spans="1:10" ht="12.75" customHeight="1" x14ac:dyDescent="0.25">
      <c r="A554" s="16" t="s">
        <v>454</v>
      </c>
      <c r="B554" s="17" t="s">
        <v>220</v>
      </c>
      <c r="C554" s="30">
        <v>2955752.63</v>
      </c>
      <c r="D554" s="30">
        <v>3949046</v>
      </c>
      <c r="E554" s="30">
        <v>3102155.71</v>
      </c>
      <c r="F554" s="19">
        <f t="shared" si="26"/>
        <v>104.95315739598954</v>
      </c>
      <c r="G554" s="19">
        <f t="shared" si="27"/>
        <v>78.554560012722064</v>
      </c>
      <c r="H554" s="31">
        <f t="shared" si="28"/>
        <v>146403.08000000007</v>
      </c>
      <c r="J554" s="39"/>
    </row>
    <row r="555" spans="1:10" ht="12.75" customHeight="1" x14ac:dyDescent="0.25">
      <c r="A555" s="22" t="s">
        <v>455</v>
      </c>
      <c r="B555" s="17" t="s">
        <v>221</v>
      </c>
      <c r="C555" s="18">
        <v>2955752.63</v>
      </c>
      <c r="D555" s="18">
        <v>3949046</v>
      </c>
      <c r="E555" s="18">
        <v>3102155.71</v>
      </c>
      <c r="F555" s="19">
        <f t="shared" si="26"/>
        <v>104.95315739598954</v>
      </c>
      <c r="G555" s="19">
        <f t="shared" si="27"/>
        <v>78.554560012722064</v>
      </c>
      <c r="H555" s="20">
        <f t="shared" si="28"/>
        <v>146403.08000000007</v>
      </c>
      <c r="J555" s="39"/>
    </row>
    <row r="556" spans="1:10" ht="12.75" customHeight="1" x14ac:dyDescent="0.25">
      <c r="A556" s="24" t="s">
        <v>241</v>
      </c>
      <c r="B556" s="25" t="s">
        <v>8</v>
      </c>
      <c r="C556" s="26">
        <v>2897015.2</v>
      </c>
      <c r="D556" s="26">
        <v>3881646</v>
      </c>
      <c r="E556" s="26">
        <v>3059474.19</v>
      </c>
      <c r="F556" s="27">
        <f t="shared" si="26"/>
        <v>105.60780592383499</v>
      </c>
      <c r="G556" s="27">
        <f t="shared" si="27"/>
        <v>78.818990448897196</v>
      </c>
      <c r="H556" s="28">
        <f t="shared" si="28"/>
        <v>162458.98999999976</v>
      </c>
      <c r="J556" s="39"/>
    </row>
    <row r="557" spans="1:10" ht="12.75" customHeight="1" x14ac:dyDescent="0.25">
      <c r="A557" s="24" t="s">
        <v>242</v>
      </c>
      <c r="B557" s="25" t="s">
        <v>9</v>
      </c>
      <c r="C557" s="26">
        <v>58737.43</v>
      </c>
      <c r="D557" s="26">
        <v>67400</v>
      </c>
      <c r="E557" s="26">
        <v>42681.52</v>
      </c>
      <c r="F557" s="27">
        <f t="shared" si="26"/>
        <v>72.664942950346983</v>
      </c>
      <c r="G557" s="27">
        <f t="shared" si="27"/>
        <v>63.325697329376851</v>
      </c>
      <c r="H557" s="28">
        <f t="shared" si="28"/>
        <v>-16055.910000000003</v>
      </c>
      <c r="J557" s="39"/>
    </row>
    <row r="558" spans="1:10" ht="12.75" customHeight="1" x14ac:dyDescent="0.25">
      <c r="A558" s="16" t="s">
        <v>456</v>
      </c>
      <c r="B558" s="17" t="s">
        <v>222</v>
      </c>
      <c r="C558" s="30">
        <v>71439630.400000006</v>
      </c>
      <c r="D558" s="30">
        <v>97638244</v>
      </c>
      <c r="E558" s="30">
        <v>73606696.069999993</v>
      </c>
      <c r="F558" s="19">
        <f t="shared" si="26"/>
        <v>103.03342228657442</v>
      </c>
      <c r="G558" s="19">
        <f t="shared" si="27"/>
        <v>75.387156768202431</v>
      </c>
      <c r="H558" s="31">
        <f t="shared" si="28"/>
        <v>2167065.6699999869</v>
      </c>
      <c r="J558" s="39"/>
    </row>
    <row r="559" spans="1:10" ht="12.75" customHeight="1" x14ac:dyDescent="0.25">
      <c r="A559" s="22" t="s">
        <v>457</v>
      </c>
      <c r="B559" s="17" t="s">
        <v>223</v>
      </c>
      <c r="C559" s="18">
        <v>71439630.400000006</v>
      </c>
      <c r="D559" s="18">
        <v>97638244</v>
      </c>
      <c r="E559" s="18">
        <v>73606696.069999993</v>
      </c>
      <c r="F559" s="19">
        <f t="shared" si="26"/>
        <v>103.03342228657442</v>
      </c>
      <c r="G559" s="19">
        <f t="shared" si="27"/>
        <v>75.387156768202431</v>
      </c>
      <c r="H559" s="20">
        <f t="shared" si="28"/>
        <v>2167065.6699999869</v>
      </c>
      <c r="J559" s="39"/>
    </row>
    <row r="560" spans="1:10" ht="12.75" customHeight="1" x14ac:dyDescent="0.25">
      <c r="A560" s="24" t="s">
        <v>241</v>
      </c>
      <c r="B560" s="25" t="s">
        <v>8</v>
      </c>
      <c r="C560" s="26">
        <v>70999276.120000005</v>
      </c>
      <c r="D560" s="26">
        <v>93140355</v>
      </c>
      <c r="E560" s="26">
        <v>72126167.459999993</v>
      </c>
      <c r="F560" s="27">
        <f t="shared" si="26"/>
        <v>101.58718708356315</v>
      </c>
      <c r="G560" s="27">
        <f t="shared" si="27"/>
        <v>77.438149618390426</v>
      </c>
      <c r="H560" s="28">
        <f t="shared" si="28"/>
        <v>1126891.3399999887</v>
      </c>
      <c r="J560" s="39"/>
    </row>
    <row r="561" spans="1:10" ht="12.75" customHeight="1" x14ac:dyDescent="0.25">
      <c r="A561" s="24" t="s">
        <v>242</v>
      </c>
      <c r="B561" s="25" t="s">
        <v>9</v>
      </c>
      <c r="C561" s="26">
        <v>440354.28</v>
      </c>
      <c r="D561" s="26">
        <v>4497889</v>
      </c>
      <c r="E561" s="26">
        <v>1480528.61</v>
      </c>
      <c r="F561" s="27">
        <f t="shared" si="26"/>
        <v>336.21306235515635</v>
      </c>
      <c r="G561" s="27">
        <f t="shared" si="27"/>
        <v>32.916077075267978</v>
      </c>
      <c r="H561" s="28">
        <f t="shared" si="28"/>
        <v>1040174.3300000001</v>
      </c>
      <c r="J561" s="39"/>
    </row>
    <row r="562" spans="1:10" ht="12.75" customHeight="1" x14ac:dyDescent="0.25">
      <c r="A562" s="16" t="s">
        <v>458</v>
      </c>
      <c r="B562" s="17" t="s">
        <v>224</v>
      </c>
      <c r="C562" s="30">
        <v>45867850.07</v>
      </c>
      <c r="D562" s="30">
        <v>56868860</v>
      </c>
      <c r="E562" s="30">
        <v>48992851.869999997</v>
      </c>
      <c r="F562" s="19">
        <f t="shared" si="26"/>
        <v>106.81305488535185</v>
      </c>
      <c r="G562" s="19">
        <f t="shared" si="27"/>
        <v>86.150578488824991</v>
      </c>
      <c r="H562" s="31">
        <f t="shared" si="28"/>
        <v>3125001.799999997</v>
      </c>
      <c r="J562" s="39"/>
    </row>
    <row r="563" spans="1:10" ht="12.75" customHeight="1" x14ac:dyDescent="0.25">
      <c r="A563" s="22" t="s">
        <v>459</v>
      </c>
      <c r="B563" s="17" t="s">
        <v>225</v>
      </c>
      <c r="C563" s="18">
        <v>45867850.07</v>
      </c>
      <c r="D563" s="18">
        <v>56868860</v>
      </c>
      <c r="E563" s="18">
        <v>48992851.869999997</v>
      </c>
      <c r="F563" s="19">
        <f t="shared" si="26"/>
        <v>106.81305488535185</v>
      </c>
      <c r="G563" s="19">
        <f t="shared" si="27"/>
        <v>86.150578488824991</v>
      </c>
      <c r="H563" s="20">
        <f t="shared" si="28"/>
        <v>3125001.799999997</v>
      </c>
      <c r="J563" s="39"/>
    </row>
    <row r="564" spans="1:10" ht="12.75" customHeight="1" x14ac:dyDescent="0.25">
      <c r="A564" s="24" t="s">
        <v>241</v>
      </c>
      <c r="B564" s="25" t="s">
        <v>8</v>
      </c>
      <c r="C564" s="26">
        <v>45782396.149999999</v>
      </c>
      <c r="D564" s="26">
        <v>55547860</v>
      </c>
      <c r="E564" s="26">
        <v>48805164.460000001</v>
      </c>
      <c r="F564" s="27">
        <f t="shared" si="26"/>
        <v>106.60246855602817</v>
      </c>
      <c r="G564" s="27">
        <f t="shared" si="27"/>
        <v>87.861466598353218</v>
      </c>
      <c r="H564" s="28">
        <f t="shared" si="28"/>
        <v>3022768.3100000024</v>
      </c>
      <c r="J564" s="39"/>
    </row>
    <row r="565" spans="1:10" ht="12.75" customHeight="1" x14ac:dyDescent="0.25">
      <c r="A565" s="24" t="s">
        <v>242</v>
      </c>
      <c r="B565" s="25" t="s">
        <v>9</v>
      </c>
      <c r="C565" s="26">
        <v>85453.92</v>
      </c>
      <c r="D565" s="26">
        <v>1321000</v>
      </c>
      <c r="E565" s="26">
        <v>187687.41</v>
      </c>
      <c r="F565" s="27">
        <f t="shared" si="26"/>
        <v>219.63581073869989</v>
      </c>
      <c r="G565" s="27">
        <f t="shared" si="27"/>
        <v>14.207979560938682</v>
      </c>
      <c r="H565" s="28">
        <f t="shared" si="28"/>
        <v>102233.49</v>
      </c>
      <c r="J565" s="39"/>
    </row>
    <row r="566" spans="1:10" ht="12.75" customHeight="1" x14ac:dyDescent="0.25">
      <c r="A566" s="16" t="s">
        <v>460</v>
      </c>
      <c r="B566" s="17" t="s">
        <v>226</v>
      </c>
      <c r="C566" s="30">
        <v>7729792.0700000003</v>
      </c>
      <c r="D566" s="30">
        <v>9395249</v>
      </c>
      <c r="E566" s="30">
        <v>8192027.4299999997</v>
      </c>
      <c r="F566" s="19">
        <f t="shared" si="26"/>
        <v>105.97991971600342</v>
      </c>
      <c r="G566" s="19">
        <f t="shared" si="27"/>
        <v>87.193297697591618</v>
      </c>
      <c r="H566" s="31">
        <f t="shared" si="28"/>
        <v>462235.3599999994</v>
      </c>
      <c r="J566" s="39"/>
    </row>
    <row r="567" spans="1:10" ht="12.75" customHeight="1" x14ac:dyDescent="0.25">
      <c r="A567" s="22" t="s">
        <v>461</v>
      </c>
      <c r="B567" s="17" t="s">
        <v>227</v>
      </c>
      <c r="C567" s="18">
        <v>7729792.0700000003</v>
      </c>
      <c r="D567" s="18">
        <v>9395249</v>
      </c>
      <c r="E567" s="18">
        <v>8192027.4299999997</v>
      </c>
      <c r="F567" s="19">
        <f t="shared" si="26"/>
        <v>105.97991971600342</v>
      </c>
      <c r="G567" s="19">
        <f t="shared" si="27"/>
        <v>87.193297697591618</v>
      </c>
      <c r="H567" s="20">
        <f t="shared" si="28"/>
        <v>462235.3599999994</v>
      </c>
      <c r="J567" s="39"/>
    </row>
    <row r="568" spans="1:10" ht="12.75" customHeight="1" x14ac:dyDescent="0.25">
      <c r="A568" s="24" t="s">
        <v>241</v>
      </c>
      <c r="B568" s="25" t="s">
        <v>8</v>
      </c>
      <c r="C568" s="26">
        <v>7652204.5700000003</v>
      </c>
      <c r="D568" s="26">
        <v>9232249</v>
      </c>
      <c r="E568" s="26">
        <v>8084305.6799999997</v>
      </c>
      <c r="F568" s="27">
        <f t="shared" si="26"/>
        <v>105.64675324669214</v>
      </c>
      <c r="G568" s="27">
        <f t="shared" si="27"/>
        <v>87.565940649997628</v>
      </c>
      <c r="H568" s="28">
        <f t="shared" si="28"/>
        <v>432101.1099999994</v>
      </c>
      <c r="J568" s="39"/>
    </row>
    <row r="569" spans="1:10" ht="12.75" customHeight="1" x14ac:dyDescent="0.25">
      <c r="A569" s="24" t="s">
        <v>242</v>
      </c>
      <c r="B569" s="25" t="s">
        <v>9</v>
      </c>
      <c r="C569" s="26">
        <v>77587.5</v>
      </c>
      <c r="D569" s="26">
        <v>163000</v>
      </c>
      <c r="E569" s="26">
        <v>107721.75</v>
      </c>
      <c r="F569" s="27">
        <f t="shared" si="26"/>
        <v>138.83905268245528</v>
      </c>
      <c r="G569" s="27">
        <f t="shared" si="27"/>
        <v>66.086963190184051</v>
      </c>
      <c r="H569" s="28">
        <f t="shared" si="28"/>
        <v>30134.25</v>
      </c>
      <c r="J569" s="39"/>
    </row>
    <row r="570" spans="1:10" ht="12.75" customHeight="1" x14ac:dyDescent="0.25">
      <c r="A570" s="16" t="s">
        <v>462</v>
      </c>
      <c r="B570" s="17" t="s">
        <v>228</v>
      </c>
      <c r="C570" s="30">
        <v>20897999.850000001</v>
      </c>
      <c r="D570" s="30">
        <v>25289532</v>
      </c>
      <c r="E570" s="30">
        <v>21204097.949999999</v>
      </c>
      <c r="F570" s="19">
        <f t="shared" si="26"/>
        <v>101.4647243860517</v>
      </c>
      <c r="G570" s="19">
        <f t="shared" si="27"/>
        <v>83.845355263988282</v>
      </c>
      <c r="H570" s="31">
        <f t="shared" si="28"/>
        <v>306098.09999999776</v>
      </c>
      <c r="J570" s="39"/>
    </row>
    <row r="571" spans="1:10" ht="12.75" customHeight="1" x14ac:dyDescent="0.25">
      <c r="A571" s="16" t="s">
        <v>463</v>
      </c>
      <c r="B571" s="17" t="s">
        <v>229</v>
      </c>
      <c r="C571" s="30">
        <v>13335485.390000001</v>
      </c>
      <c r="D571" s="30">
        <v>24374554</v>
      </c>
      <c r="E571" s="30">
        <v>17891399.48</v>
      </c>
      <c r="F571" s="19">
        <f t="shared" si="26"/>
        <v>134.16384148578786</v>
      </c>
      <c r="G571" s="19">
        <f t="shared" si="27"/>
        <v>73.401956318872536</v>
      </c>
      <c r="H571" s="31">
        <f t="shared" si="28"/>
        <v>4555914.09</v>
      </c>
      <c r="J571" s="39"/>
    </row>
    <row r="572" spans="1:10" ht="12.75" customHeight="1" x14ac:dyDescent="0.25">
      <c r="A572" s="16" t="s">
        <v>464</v>
      </c>
      <c r="B572" s="17" t="s">
        <v>230</v>
      </c>
      <c r="C572" s="30">
        <v>10999972.529999999</v>
      </c>
      <c r="D572" s="30">
        <v>13750101</v>
      </c>
      <c r="E572" s="30">
        <v>11740380.449999999</v>
      </c>
      <c r="F572" s="19">
        <f t="shared" si="26"/>
        <v>106.73099790004656</v>
      </c>
      <c r="G572" s="19">
        <f t="shared" si="27"/>
        <v>85.383957906927364</v>
      </c>
      <c r="H572" s="31">
        <f t="shared" si="28"/>
        <v>740407.91999999993</v>
      </c>
      <c r="J572" s="39"/>
    </row>
    <row r="573" spans="1:10" ht="12.75" customHeight="1" x14ac:dyDescent="0.25">
      <c r="A573" s="16" t="s">
        <v>465</v>
      </c>
      <c r="B573" s="17" t="s">
        <v>231</v>
      </c>
      <c r="C573" s="30">
        <v>4822208.1900000004</v>
      </c>
      <c r="D573" s="30">
        <v>6482032</v>
      </c>
      <c r="E573" s="30">
        <v>4977299.7699999996</v>
      </c>
      <c r="F573" s="19">
        <f t="shared" si="26"/>
        <v>103.21619419753836</v>
      </c>
      <c r="G573" s="19">
        <f t="shared" si="27"/>
        <v>76.786103030654573</v>
      </c>
      <c r="H573" s="31">
        <f t="shared" si="28"/>
        <v>155091.57999999914</v>
      </c>
      <c r="J573" s="39"/>
    </row>
    <row r="574" spans="1:10" ht="12.75" customHeight="1" x14ac:dyDescent="0.25">
      <c r="A574" s="22" t="s">
        <v>466</v>
      </c>
      <c r="B574" s="17" t="s">
        <v>232</v>
      </c>
      <c r="C574" s="18">
        <v>4822208.1900000004</v>
      </c>
      <c r="D574" s="18">
        <v>6482032</v>
      </c>
      <c r="E574" s="18">
        <v>4977299.7699999996</v>
      </c>
      <c r="F574" s="19">
        <f t="shared" si="26"/>
        <v>103.21619419753836</v>
      </c>
      <c r="G574" s="19">
        <f t="shared" si="27"/>
        <v>76.786103030654573</v>
      </c>
      <c r="H574" s="20">
        <f t="shared" si="28"/>
        <v>155091.57999999914</v>
      </c>
      <c r="J574" s="39"/>
    </row>
    <row r="575" spans="1:10" ht="12.75" customHeight="1" x14ac:dyDescent="0.25">
      <c r="A575" s="24" t="s">
        <v>241</v>
      </c>
      <c r="B575" s="25" t="s">
        <v>8</v>
      </c>
      <c r="C575" s="26">
        <v>4774044.4800000004</v>
      </c>
      <c r="D575" s="26">
        <v>5908298</v>
      </c>
      <c r="E575" s="26">
        <v>4947423.03</v>
      </c>
      <c r="F575" s="27">
        <f t="shared" si="26"/>
        <v>103.63169113162513</v>
      </c>
      <c r="G575" s="27">
        <f t="shared" si="27"/>
        <v>83.736856705602875</v>
      </c>
      <c r="H575" s="28">
        <f t="shared" si="28"/>
        <v>173378.54999999981</v>
      </c>
      <c r="J575" s="39"/>
    </row>
    <row r="576" spans="1:10" ht="12.75" customHeight="1" x14ac:dyDescent="0.25">
      <c r="A576" s="24" t="s">
        <v>242</v>
      </c>
      <c r="B576" s="25" t="s">
        <v>9</v>
      </c>
      <c r="C576" s="26">
        <v>48163.71</v>
      </c>
      <c r="D576" s="26">
        <v>573734</v>
      </c>
      <c r="E576" s="26">
        <v>29876.74</v>
      </c>
      <c r="F576" s="27">
        <f t="shared" si="26"/>
        <v>62.03164166547802</v>
      </c>
      <c r="G576" s="27">
        <f t="shared" si="27"/>
        <v>5.2074201633509603</v>
      </c>
      <c r="H576" s="28">
        <f t="shared" si="28"/>
        <v>-18286.969999999998</v>
      </c>
      <c r="J576" s="39"/>
    </row>
    <row r="577" spans="1:10" ht="12.75" customHeight="1" x14ac:dyDescent="0.25">
      <c r="A577" s="16" t="s">
        <v>467</v>
      </c>
      <c r="B577" s="17" t="s">
        <v>233</v>
      </c>
      <c r="C577" s="30">
        <v>9069037.6500000004</v>
      </c>
      <c r="D577" s="30">
        <v>12262238</v>
      </c>
      <c r="E577" s="30">
        <v>10492457.65</v>
      </c>
      <c r="F577" s="19">
        <f t="shared" ref="F577:F584" si="29">IF(C577=0,"x",E577/C577*100)</f>
        <v>115.69538086546591</v>
      </c>
      <c r="G577" s="19">
        <f t="shared" ref="G577:G584" si="30">IF(D577=0,"x",E577/D577*100)</f>
        <v>85.56723209906707</v>
      </c>
      <c r="H577" s="31">
        <f t="shared" si="28"/>
        <v>1423420</v>
      </c>
      <c r="J577" s="39"/>
    </row>
    <row r="578" spans="1:10" ht="12.75" customHeight="1" x14ac:dyDescent="0.25">
      <c r="A578" s="22" t="s">
        <v>468</v>
      </c>
      <c r="B578" s="17" t="s">
        <v>234</v>
      </c>
      <c r="C578" s="18">
        <v>9069037.6500000004</v>
      </c>
      <c r="D578" s="18">
        <v>12262238</v>
      </c>
      <c r="E578" s="18">
        <v>10492457.65</v>
      </c>
      <c r="F578" s="19">
        <f t="shared" si="29"/>
        <v>115.69538086546591</v>
      </c>
      <c r="G578" s="19">
        <f t="shared" si="30"/>
        <v>85.56723209906707</v>
      </c>
      <c r="H578" s="20">
        <f t="shared" ref="H578:H584" si="31">+E578-C578</f>
        <v>1423420</v>
      </c>
      <c r="J578" s="39"/>
    </row>
    <row r="579" spans="1:10" ht="12.75" customHeight="1" x14ac:dyDescent="0.25">
      <c r="A579" s="24" t="s">
        <v>241</v>
      </c>
      <c r="B579" s="25" t="s">
        <v>8</v>
      </c>
      <c r="C579" s="26">
        <v>8430890.4399999995</v>
      </c>
      <c r="D579" s="26">
        <v>12061238</v>
      </c>
      <c r="E579" s="26">
        <v>10349251.289999999</v>
      </c>
      <c r="F579" s="27">
        <f t="shared" si="29"/>
        <v>122.7539530213608</v>
      </c>
      <c r="G579" s="27">
        <f t="shared" si="30"/>
        <v>85.805879048237003</v>
      </c>
      <c r="H579" s="28">
        <f t="shared" si="31"/>
        <v>1918360.8499999996</v>
      </c>
      <c r="J579" s="39"/>
    </row>
    <row r="580" spans="1:10" ht="12.75" customHeight="1" x14ac:dyDescent="0.25">
      <c r="A580" s="24" t="s">
        <v>242</v>
      </c>
      <c r="B580" s="25" t="s">
        <v>9</v>
      </c>
      <c r="C580" s="26">
        <v>638147.21</v>
      </c>
      <c r="D580" s="26">
        <v>201000</v>
      </c>
      <c r="E580" s="26">
        <v>143206.35999999999</v>
      </c>
      <c r="F580" s="27">
        <f t="shared" si="29"/>
        <v>22.440959978497752</v>
      </c>
      <c r="G580" s="27">
        <f t="shared" si="30"/>
        <v>71.246945273631837</v>
      </c>
      <c r="H580" s="28">
        <f t="shared" si="31"/>
        <v>-494940.85</v>
      </c>
      <c r="J580" s="39"/>
    </row>
    <row r="581" spans="1:10" ht="12.75" customHeight="1" x14ac:dyDescent="0.25">
      <c r="A581" s="16" t="s">
        <v>469</v>
      </c>
      <c r="B581" s="17" t="s">
        <v>235</v>
      </c>
      <c r="C581" s="30">
        <v>2472529.3199999998</v>
      </c>
      <c r="D581" s="30">
        <v>3217687</v>
      </c>
      <c r="E581" s="30">
        <v>2618361.58</v>
      </c>
      <c r="F581" s="19">
        <f t="shared" si="29"/>
        <v>105.89810033071723</v>
      </c>
      <c r="G581" s="19">
        <f t="shared" si="30"/>
        <v>81.374029854364338</v>
      </c>
      <c r="H581" s="31">
        <f t="shared" si="31"/>
        <v>145832.26000000024</v>
      </c>
      <c r="J581" s="39"/>
    </row>
    <row r="582" spans="1:10" ht="12.75" customHeight="1" x14ac:dyDescent="0.25">
      <c r="A582" s="22" t="s">
        <v>470</v>
      </c>
      <c r="B582" s="17" t="s">
        <v>236</v>
      </c>
      <c r="C582" s="18">
        <v>2472529.3199999998</v>
      </c>
      <c r="D582" s="18">
        <v>3217687</v>
      </c>
      <c r="E582" s="18">
        <v>2618361.58</v>
      </c>
      <c r="F582" s="19">
        <f t="shared" si="29"/>
        <v>105.89810033071723</v>
      </c>
      <c r="G582" s="19">
        <f t="shared" si="30"/>
        <v>81.374029854364338</v>
      </c>
      <c r="H582" s="20">
        <f t="shared" si="31"/>
        <v>145832.26000000024</v>
      </c>
      <c r="J582" s="39"/>
    </row>
    <row r="583" spans="1:10" ht="12.75" customHeight="1" x14ac:dyDescent="0.25">
      <c r="A583" s="24" t="s">
        <v>241</v>
      </c>
      <c r="B583" s="25" t="s">
        <v>8</v>
      </c>
      <c r="C583" s="26">
        <v>2387004.81</v>
      </c>
      <c r="D583" s="26">
        <v>3181687</v>
      </c>
      <c r="E583" s="26">
        <v>2588122.9500000002</v>
      </c>
      <c r="F583" s="27">
        <f t="shared" si="29"/>
        <v>108.42554397701446</v>
      </c>
      <c r="G583" s="27">
        <f t="shared" si="30"/>
        <v>81.344360711785924</v>
      </c>
      <c r="H583" s="28">
        <f t="shared" si="31"/>
        <v>201118.14000000013</v>
      </c>
      <c r="J583" s="39"/>
    </row>
    <row r="584" spans="1:10" ht="12.75" customHeight="1" thickBot="1" x14ac:dyDescent="0.3">
      <c r="A584" s="32" t="s">
        <v>242</v>
      </c>
      <c r="B584" s="33" t="s">
        <v>9</v>
      </c>
      <c r="C584" s="34">
        <v>85524.51</v>
      </c>
      <c r="D584" s="34">
        <v>36000</v>
      </c>
      <c r="E584" s="34">
        <v>30238.63</v>
      </c>
      <c r="F584" s="35">
        <f t="shared" si="29"/>
        <v>35.356683130952753</v>
      </c>
      <c r="G584" s="35">
        <f t="shared" si="30"/>
        <v>83.996194444444455</v>
      </c>
      <c r="H584" s="36">
        <f t="shared" si="31"/>
        <v>-55285.87999999999</v>
      </c>
      <c r="J584" s="39"/>
    </row>
    <row r="585" spans="1:10" ht="12.75" customHeight="1" x14ac:dyDescent="0.25">
      <c r="A585" s="1"/>
      <c r="B585" s="2"/>
      <c r="C585" s="1"/>
      <c r="D585" s="1"/>
      <c r="E585" s="1"/>
      <c r="F585" s="3"/>
      <c r="G585" s="3"/>
      <c r="H585" s="1"/>
    </row>
    <row r="586" spans="1:10" ht="12.75" customHeight="1" x14ac:dyDescent="0.25">
      <c r="A586" s="37" t="s">
        <v>237</v>
      </c>
      <c r="B586" s="2"/>
      <c r="C586" s="1"/>
      <c r="D586" s="1"/>
      <c r="E586" s="1"/>
      <c r="F586" s="3"/>
      <c r="G586" s="3"/>
      <c r="H586" s="1"/>
    </row>
    <row r="587" spans="1:10" ht="12.75" customHeight="1" x14ac:dyDescent="0.25">
      <c r="A587" s="38" t="s">
        <v>238</v>
      </c>
      <c r="B587" s="2"/>
      <c r="C587" s="1"/>
      <c r="D587" s="1"/>
      <c r="E587" s="1"/>
      <c r="F587" s="3"/>
      <c r="G587" s="3"/>
      <c r="H587" s="1"/>
    </row>
  </sheetData>
  <pageMargins left="0.62992125984251968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2017-11-14T09:13:32Z</cp:lastPrinted>
  <dcterms:created xsi:type="dcterms:W3CDTF">2017-08-21T13:59:46Z</dcterms:created>
  <dcterms:modified xsi:type="dcterms:W3CDTF">2018-03-26T07:40:41Z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siječanj-studeni 2017..xlsx</vt:lpwstr>
  </property>
</Properties>
</file>